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udern\Ruderverein Inventarliste Ruderergometer\"/>
    </mc:Choice>
  </mc:AlternateContent>
  <xr:revisionPtr revIDLastSave="0" documentId="8_{FFFDE091-3904-4A99-8D7E-1A0BE764FDAA}" xr6:coauthVersionLast="47" xr6:coauthVersionMax="47" xr10:uidLastSave="{00000000-0000-0000-0000-000000000000}"/>
  <bookViews>
    <workbookView xWindow="-120" yWindow="-120" windowWidth="24240" windowHeight="13020" activeTab="5" xr2:uid="{00000000-000D-0000-FFFF-FFFF00000000}"/>
  </bookViews>
  <sheets>
    <sheet name="Kilometer 2021" sheetId="1" r:id="rId1"/>
    <sheet name="Kilometer 2022" sheetId="3" r:id="rId2"/>
    <sheet name="Kilometer 2023" sheetId="4" r:id="rId3"/>
    <sheet name="Kilometer 2024" sheetId="5" r:id="rId4"/>
    <sheet name="Kilometer 2025" sheetId="6" r:id="rId5"/>
    <sheet name="Kilometer 202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0" i="7" l="1"/>
  <c r="Z30" i="7"/>
  <c r="AA29" i="7"/>
  <c r="Z29" i="7"/>
  <c r="AA28" i="7"/>
  <c r="Z28" i="7"/>
  <c r="AA27" i="7"/>
  <c r="Z27" i="7"/>
  <c r="AA26" i="7"/>
  <c r="Z26" i="7"/>
  <c r="AA25" i="7"/>
  <c r="Z25" i="7"/>
  <c r="AA24" i="7"/>
  <c r="Z24" i="7"/>
  <c r="AA23" i="7"/>
  <c r="Z23" i="7"/>
  <c r="AA22" i="7"/>
  <c r="Z22" i="7"/>
  <c r="AA21" i="7"/>
  <c r="Z21" i="7"/>
  <c r="AA20" i="7"/>
  <c r="Z20" i="7"/>
  <c r="AA19" i="7"/>
  <c r="Z19" i="7"/>
  <c r="AA18" i="7"/>
  <c r="Z18" i="7"/>
  <c r="AA17" i="7"/>
  <c r="Z17" i="7"/>
  <c r="AA16" i="7"/>
  <c r="Z16" i="7"/>
  <c r="AA15" i="7"/>
  <c r="Z15" i="7"/>
  <c r="AA14" i="7"/>
  <c r="Z14" i="7"/>
  <c r="AA13" i="7"/>
  <c r="Z13" i="7"/>
  <c r="AA12" i="7"/>
  <c r="Z12" i="7"/>
  <c r="AA11" i="7"/>
  <c r="Z11" i="7"/>
  <c r="AA10" i="7"/>
  <c r="Z10" i="7"/>
  <c r="AA9" i="7"/>
  <c r="Z9" i="7"/>
  <c r="AA8" i="7"/>
  <c r="Z8" i="7"/>
  <c r="AA7" i="7"/>
  <c r="Z7" i="7"/>
  <c r="AA6" i="7"/>
  <c r="Z6" i="7"/>
  <c r="AA5" i="7"/>
  <c r="AA31" i="7" s="1"/>
  <c r="Z5" i="7"/>
  <c r="Z31" i="7" s="1"/>
  <c r="AA30" i="6"/>
  <c r="Z30" i="6"/>
  <c r="AA29" i="6"/>
  <c r="Z29" i="6"/>
  <c r="AA28" i="6"/>
  <c r="Z28" i="6"/>
  <c r="AA27" i="6"/>
  <c r="Z27" i="6"/>
  <c r="AA26" i="6"/>
  <c r="Z26" i="6"/>
  <c r="AA25" i="6"/>
  <c r="Z25" i="6"/>
  <c r="AA24" i="6"/>
  <c r="Z24" i="6"/>
  <c r="AA23" i="6"/>
  <c r="Z23" i="6"/>
  <c r="AA22" i="6"/>
  <c r="Z22" i="6"/>
  <c r="AA21" i="6"/>
  <c r="Z21" i="6"/>
  <c r="AA20" i="6"/>
  <c r="Z20" i="6"/>
  <c r="AA19" i="6"/>
  <c r="Z19" i="6"/>
  <c r="AA18" i="6"/>
  <c r="Z18" i="6"/>
  <c r="AA17" i="6"/>
  <c r="Z17" i="6"/>
  <c r="AA16" i="6"/>
  <c r="Z16" i="6"/>
  <c r="AA15" i="6"/>
  <c r="Z15" i="6"/>
  <c r="AA14" i="6"/>
  <c r="Z14" i="6"/>
  <c r="AA13" i="6"/>
  <c r="Z13" i="6"/>
  <c r="AA12" i="6"/>
  <c r="Z12" i="6"/>
  <c r="AA11" i="6"/>
  <c r="Z11" i="6"/>
  <c r="AA10" i="6"/>
  <c r="Z10" i="6"/>
  <c r="AA9" i="6"/>
  <c r="Z9" i="6"/>
  <c r="AA8" i="6"/>
  <c r="Z8" i="6"/>
  <c r="AA7" i="6"/>
  <c r="Z7" i="6"/>
  <c r="AA6" i="6"/>
  <c r="Z6" i="6"/>
  <c r="AA5" i="6"/>
  <c r="AA31" i="6" s="1"/>
  <c r="Z5" i="6"/>
  <c r="Z31" i="6" s="1"/>
  <c r="AA31" i="5"/>
  <c r="Z31" i="5"/>
  <c r="AA30" i="5"/>
  <c r="Z30" i="5"/>
  <c r="AA29" i="5"/>
  <c r="Z29" i="5"/>
  <c r="AA28" i="5"/>
  <c r="Z28" i="5"/>
  <c r="AA27" i="5"/>
  <c r="Z27" i="5"/>
  <c r="AA26" i="5"/>
  <c r="Z26" i="5"/>
  <c r="AA25" i="5"/>
  <c r="Z25" i="5"/>
  <c r="AA24" i="5"/>
  <c r="Z24" i="5"/>
  <c r="AA23" i="5"/>
  <c r="Z23" i="5"/>
  <c r="AA22" i="5"/>
  <c r="Z22" i="5"/>
  <c r="AA21" i="5"/>
  <c r="Z21" i="5"/>
  <c r="AA20" i="5"/>
  <c r="Z20" i="5"/>
  <c r="AA19" i="5"/>
  <c r="Z19" i="5"/>
  <c r="AA18" i="5"/>
  <c r="Z18" i="5"/>
  <c r="AA17" i="5"/>
  <c r="Z17" i="5"/>
  <c r="AA16" i="5"/>
  <c r="Z16" i="5"/>
  <c r="AA15" i="5"/>
  <c r="Z15" i="5"/>
  <c r="AA14" i="5"/>
  <c r="Z14" i="5"/>
  <c r="AA13" i="5"/>
  <c r="Z13" i="5"/>
  <c r="AA12" i="5"/>
  <c r="Z12" i="5"/>
  <c r="AA11" i="5"/>
  <c r="Z11" i="5"/>
  <c r="AA10" i="5"/>
  <c r="Z10" i="5"/>
  <c r="AA9" i="5"/>
  <c r="Z9" i="5"/>
  <c r="AA8" i="5"/>
  <c r="Z8" i="5"/>
  <c r="AA7" i="5"/>
  <c r="Z7" i="5"/>
  <c r="AA6" i="5"/>
  <c r="Z6" i="5"/>
  <c r="AA5" i="5"/>
  <c r="Z5" i="5"/>
  <c r="Z5" i="4"/>
  <c r="AA40" i="4"/>
  <c r="Z40" i="4"/>
  <c r="AA39" i="4"/>
  <c r="Z39" i="4"/>
  <c r="AA38" i="4"/>
  <c r="Z38" i="4"/>
  <c r="AA37" i="4"/>
  <c r="Z37" i="4"/>
  <c r="AA36" i="4"/>
  <c r="Z36" i="4"/>
  <c r="AA35" i="4"/>
  <c r="Z35" i="4"/>
  <c r="AA34" i="4"/>
  <c r="Z34" i="4"/>
  <c r="AA33" i="4"/>
  <c r="Z33" i="4"/>
  <c r="AA32" i="4"/>
  <c r="Z32" i="4"/>
  <c r="AA31" i="4"/>
  <c r="Z31" i="4"/>
  <c r="AA30" i="4"/>
  <c r="Z30" i="4"/>
  <c r="AA29" i="4"/>
  <c r="Z29" i="4"/>
  <c r="AA28" i="4"/>
  <c r="Z28" i="4"/>
  <c r="AA27" i="4"/>
  <c r="Z27" i="4"/>
  <c r="AA26" i="4"/>
  <c r="Z26" i="4"/>
  <c r="AA25" i="4"/>
  <c r="Z25" i="4"/>
  <c r="AA24" i="4"/>
  <c r="Z24" i="4"/>
  <c r="AA23" i="4"/>
  <c r="Z23" i="4"/>
  <c r="AA22" i="4"/>
  <c r="Z22" i="4"/>
  <c r="AA21" i="4"/>
  <c r="Z21" i="4"/>
  <c r="AA20" i="4"/>
  <c r="Z20" i="4"/>
  <c r="AA19" i="4"/>
  <c r="Z19" i="4"/>
  <c r="AA18" i="4"/>
  <c r="Z18" i="4"/>
  <c r="AA17" i="4"/>
  <c r="Z17" i="4"/>
  <c r="AA16" i="4"/>
  <c r="Z16" i="4"/>
  <c r="AA15" i="4"/>
  <c r="Z15" i="4"/>
  <c r="AA14" i="4"/>
  <c r="Z14" i="4"/>
  <c r="AA13" i="4"/>
  <c r="Z13" i="4"/>
  <c r="AA12" i="4"/>
  <c r="Z12" i="4"/>
  <c r="AA11" i="4"/>
  <c r="Z11" i="4"/>
  <c r="AA10" i="4"/>
  <c r="Z10" i="4"/>
  <c r="AA9" i="4"/>
  <c r="Z9" i="4"/>
  <c r="AA8" i="4"/>
  <c r="Z8" i="4"/>
  <c r="AA7" i="4"/>
  <c r="Z7" i="4"/>
  <c r="AA6" i="4"/>
  <c r="Z6" i="4"/>
  <c r="AA5" i="4"/>
  <c r="AA41" i="4" s="1"/>
  <c r="Z41" i="4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32" i="5" l="1"/>
  <c r="Z32" i="5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AA5" i="3"/>
  <c r="Z5" i="3"/>
  <c r="Z5" i="1"/>
  <c r="AA18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19" i="1"/>
  <c r="AA20" i="1"/>
  <c r="AA21" i="1"/>
  <c r="AA22" i="1"/>
  <c r="AA23" i="1"/>
  <c r="AA24" i="1"/>
  <c r="AA25" i="1"/>
  <c r="AA6" i="1"/>
  <c r="AA7" i="1"/>
  <c r="AA8" i="1"/>
  <c r="AA9" i="1"/>
  <c r="AA10" i="1"/>
  <c r="AA11" i="1"/>
  <c r="AA12" i="1"/>
  <c r="AA13" i="1"/>
  <c r="AA14" i="1"/>
  <c r="AA15" i="1"/>
  <c r="AA16" i="1"/>
  <c r="AA17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AA5" i="1"/>
  <c r="Z41" i="3" l="1"/>
  <c r="AA41" i="3"/>
  <c r="Z41" i="1"/>
  <c r="AA41" i="1"/>
</calcChain>
</file>

<file path=xl/sharedStrings.xml><?xml version="1.0" encoding="utf-8"?>
<sst xmlns="http://schemas.openxmlformats.org/spreadsheetml/2006/main" count="343" uniqueCount="52">
  <si>
    <t>Ranglisten-Ergometer-Rudern 2021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</si>
  <si>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</si>
  <si>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</si>
  <si>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</si>
  <si>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</si>
  <si>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</si>
  <si>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</si>
  <si>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</si>
  <si>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</si>
  <si>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</si>
  <si>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</si>
  <si>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</si>
  <si>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</si>
  <si>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Name / Team</t>
  </si>
  <si>
    <t>Kilometer</t>
  </si>
  <si>
    <t>Zeit</t>
  </si>
  <si>
    <t>Geasmt</t>
  </si>
  <si>
    <t>Inka Rothäusler</t>
  </si>
  <si>
    <t>Hendrik Dübbelde</t>
  </si>
  <si>
    <t>Hendrik Sassen</t>
  </si>
  <si>
    <t>Jonas Sassen</t>
  </si>
  <si>
    <t>Meinhard Brünjes</t>
  </si>
  <si>
    <t>Bernd Preut</t>
  </si>
  <si>
    <t>Thomas Müller</t>
  </si>
  <si>
    <t>54:00</t>
  </si>
  <si>
    <t>26:20</t>
  </si>
  <si>
    <t>Johannes Meiners-Hagen</t>
  </si>
  <si>
    <t>Rosi Oetje-Weber</t>
  </si>
  <si>
    <t>Ranglisten-Ergometer-Rudern 2022</t>
  </si>
  <si>
    <t>Hannelore Köpf</t>
  </si>
  <si>
    <t>150,250</t>
  </si>
  <si>
    <t>28,030</t>
  </si>
  <si>
    <t>20,000</t>
  </si>
  <si>
    <t>Margit Hoffmann</t>
  </si>
  <si>
    <t>Michael Bissa</t>
  </si>
  <si>
    <t>Ole Wolke</t>
  </si>
  <si>
    <t>Christa Abrahams</t>
  </si>
  <si>
    <t>Melanie Müller</t>
  </si>
  <si>
    <t>Ranglisten-Ergometer-Rudern 2023</t>
  </si>
  <si>
    <t>Martina</t>
  </si>
  <si>
    <t>Christiane Scharre</t>
  </si>
  <si>
    <t>Karin Schmidt</t>
  </si>
  <si>
    <t>Gerda Johanning</t>
  </si>
  <si>
    <t>Ranglisten-Ergometer-Rudern 2024</t>
  </si>
  <si>
    <t>Norbert</t>
  </si>
  <si>
    <t>Heike Papenhagen</t>
  </si>
  <si>
    <t>Petra Hinrichs</t>
  </si>
  <si>
    <t>Rolf Hinrichs</t>
  </si>
  <si>
    <t>Lucia Lucassen</t>
  </si>
  <si>
    <t>Ranglisten-Ergometer-Rudern 2025</t>
  </si>
  <si>
    <t>Petra Hochhartz</t>
  </si>
  <si>
    <t>Ranglisten-Ergometer-Rudern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</si>
</sst>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0.000"/>
    <numFmt numFmtId="166" formatCode="#,##0.000"/>
    <numFmt numFmtId="167" formatCode="[hh]:m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0" fontId="0" fillId="0" borderId="8" xfId="0" applyNumberFormat="1" applyBorder="1"/>
    <xf numFmtId="164" fontId="0" fillId="0" borderId="8" xfId="0" applyNumberFormat="1" applyBorder="1"/>
    <xf numFmtId="20" fontId="0" fillId="0" borderId="9" xfId="0" applyNumberFormat="1" applyBorder="1"/>
    <xf numFmtId="0" fontId="0" fillId="0" borderId="12" xfId="0" applyBorder="1"/>
    <xf numFmtId="164" fontId="0" fillId="0" borderId="9" xfId="0" applyNumberFormat="1" applyBorder="1"/>
    <xf numFmtId="20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3" xfId="0" applyFill="1" applyBorder="1"/>
    <xf numFmtId="0" fontId="0" fillId="2" borderId="9" xfId="0" applyFill="1" applyBorder="1"/>
    <xf numFmtId="0" fontId="0" fillId="2" borderId="12" xfId="0" applyFill="1" applyBorder="1"/>
    <xf numFmtId="164" fontId="0" fillId="2" borderId="9" xfId="0" applyNumberFormat="1" applyFill="1" applyBorder="1"/>
    <xf numFmtId="0" fontId="1" fillId="0" borderId="17" xfId="0" applyFont="1" applyBorder="1"/>
    <xf numFmtId="164" fontId="1" fillId="0" borderId="7" xfId="0" applyNumberFormat="1" applyFont="1" applyBorder="1"/>
    <xf numFmtId="0" fontId="0" fillId="3" borderId="16" xfId="0" applyFill="1" applyBorder="1"/>
    <xf numFmtId="0" fontId="0" fillId="3" borderId="5" xfId="0" applyFill="1" applyBorder="1"/>
    <xf numFmtId="0" fontId="0" fillId="3" borderId="10" xfId="0" applyFill="1" applyBorder="1"/>
    <xf numFmtId="0" fontId="0" fillId="3" borderId="13" xfId="0" applyFill="1" applyBorder="1"/>
    <xf numFmtId="20" fontId="0" fillId="2" borderId="9" xfId="0" applyNumberFormat="1" applyFill="1" applyBorder="1"/>
    <xf numFmtId="49" fontId="0" fillId="0" borderId="9" xfId="0" applyNumberFormat="1" applyBorder="1" applyAlignment="1">
      <alignment horizontal="right"/>
    </xf>
    <xf numFmtId="49" fontId="0" fillId="2" borderId="9" xfId="0" applyNumberFormat="1" applyFill="1" applyBorder="1" applyAlignment="1">
      <alignment horizontal="right"/>
    </xf>
    <xf numFmtId="20" fontId="0" fillId="2" borderId="12" xfId="0" applyNumberFormat="1" applyFill="1" applyBorder="1"/>
    <xf numFmtId="165" fontId="0" fillId="0" borderId="1" xfId="0" applyNumberFormat="1" applyBorder="1"/>
    <xf numFmtId="20" fontId="0" fillId="0" borderId="11" xfId="0" applyNumberFormat="1" applyBorder="1"/>
    <xf numFmtId="165" fontId="0" fillId="0" borderId="5" xfId="0" applyNumberFormat="1" applyBorder="1" applyAlignment="1">
      <alignment horizontal="center"/>
    </xf>
    <xf numFmtId="165" fontId="0" fillId="0" borderId="3" xfId="0" applyNumberFormat="1" applyBorder="1"/>
    <xf numFmtId="165" fontId="0" fillId="2" borderId="3" xfId="0" applyNumberFormat="1" applyFill="1" applyBorder="1"/>
    <xf numFmtId="165" fontId="0" fillId="3" borderId="5" xfId="0" applyNumberFormat="1" applyFill="1" applyBorder="1"/>
    <xf numFmtId="165" fontId="0" fillId="0" borderId="0" xfId="0" applyNumberFormat="1"/>
    <xf numFmtId="166" fontId="0" fillId="0" borderId="3" xfId="0" applyNumberFormat="1" applyBorder="1"/>
    <xf numFmtId="165" fontId="0" fillId="2" borderId="3" xfId="0" applyNumberFormat="1" applyFill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165" fontId="1" fillId="0" borderId="17" xfId="0" applyNumberFormat="1" applyFont="1" applyBorder="1"/>
    <xf numFmtId="167" fontId="0" fillId="0" borderId="8" xfId="0" applyNumberFormat="1" applyBorder="1"/>
    <xf numFmtId="167" fontId="1" fillId="0" borderId="7" xfId="0" applyNumberFormat="1" applyFont="1" applyBorder="1"/>
    <xf numFmtId="167" fontId="0" fillId="2" borderId="8" xfId="0" applyNumberFormat="1" applyFill="1" applyBorder="1"/>
    <xf numFmtId="167" fontId="0" fillId="0" borderId="9" xfId="0" applyNumberFormat="1" applyBorder="1"/>
    <xf numFmtId="0" fontId="0" fillId="2" borderId="18" xfId="0" applyFill="1" applyBorder="1"/>
    <xf numFmtId="165" fontId="0" fillId="2" borderId="17" xfId="0" applyNumberFormat="1" applyFill="1" applyBorder="1"/>
    <xf numFmtId="0" fontId="0" fillId="2" borderId="7" xfId="0" applyFill="1" applyBorder="1"/>
    <xf numFmtId="20" fontId="0" fillId="2" borderId="7" xfId="0" applyNumberFormat="1" applyFill="1" applyBorder="1"/>
    <xf numFmtId="165" fontId="0" fillId="2" borderId="17" xfId="0" applyNumberFormat="1" applyFill="1" applyBorder="1" applyAlignment="1">
      <alignment horizontal="right"/>
    </xf>
    <xf numFmtId="0" fontId="0" fillId="2" borderId="19" xfId="0" applyFill="1" applyBorder="1"/>
    <xf numFmtId="167" fontId="0" fillId="2" borderId="7" xfId="0" applyNumberFormat="1" applyFill="1" applyBorder="1"/>
    <xf numFmtId="20" fontId="0" fillId="2" borderId="19" xfId="0" applyNumberFormat="1" applyFill="1" applyBorder="1"/>
    <xf numFmtId="49" fontId="0" fillId="2" borderId="7" xfId="0" applyNumberFormat="1" applyFill="1" applyBorder="1" applyAlignment="1">
      <alignment horizontal="right"/>
    </xf>
    <xf numFmtId="167" fontId="0" fillId="2" borderId="9" xfId="0" applyNumberFormat="1" applyFill="1" applyBorder="1"/>
    <xf numFmtId="0" fontId="0" fillId="0" borderId="18" xfId="0" applyBorder="1"/>
    <xf numFmtId="165" fontId="0" fillId="0" borderId="17" xfId="0" applyNumberFormat="1" applyBorder="1"/>
    <xf numFmtId="20" fontId="0" fillId="0" borderId="7" xfId="0" applyNumberFormat="1" applyBorder="1"/>
    <xf numFmtId="20" fontId="0" fillId="0" borderId="19" xfId="0" applyNumberFormat="1" applyBorder="1"/>
    <xf numFmtId="167" fontId="0" fillId="0" borderId="7" xfId="0" applyNumberFormat="1" applyBorder="1"/>
    <xf numFmtId="0" fontId="0" fillId="0" borderId="7" xfId="0" applyBorder="1"/>
    <xf numFmtId="49" fontId="0" fillId="0" borderId="7" xfId="0" applyNumberFormat="1" applyBorder="1" applyAlignment="1">
      <alignment horizontal="right"/>
    </xf>
    <xf numFmtId="0" fontId="0" fillId="0" borderId="19" xfId="0" applyBorder="1"/>
    <xf numFmtId="0" fontId="0" fillId="4" borderId="18" xfId="0" applyFill="1" applyBorder="1"/>
    <xf numFmtId="165" fontId="0" fillId="4" borderId="17" xfId="0" applyNumberFormat="1" applyFill="1" applyBorder="1"/>
    <xf numFmtId="20" fontId="0" fillId="4" borderId="7" xfId="0" applyNumberFormat="1" applyFill="1" applyBorder="1"/>
    <xf numFmtId="20" fontId="0" fillId="4" borderId="19" xfId="0" applyNumberFormat="1" applyFill="1" applyBorder="1"/>
    <xf numFmtId="167" fontId="0" fillId="4" borderId="7" xfId="0" applyNumberFormat="1" applyFill="1" applyBorder="1"/>
    <xf numFmtId="0" fontId="0" fillId="4" borderId="7" xfId="0" applyFill="1" applyBorder="1"/>
    <xf numFmtId="0" fontId="0" fillId="4" borderId="15" xfId="0" applyFill="1" applyBorder="1"/>
    <xf numFmtId="165" fontId="0" fillId="4" borderId="3" xfId="0" applyNumberFormat="1" applyFill="1" applyBorder="1"/>
    <xf numFmtId="20" fontId="0" fillId="4" borderId="9" xfId="0" applyNumberFormat="1" applyFill="1" applyBorder="1"/>
    <xf numFmtId="0" fontId="0" fillId="4" borderId="9" xfId="0" applyFill="1" applyBorder="1"/>
    <xf numFmtId="0" fontId="0" fillId="4" borderId="12" xfId="0" applyFill="1" applyBorder="1"/>
    <xf numFmtId="167" fontId="0" fillId="4" borderId="9" xfId="0" applyNumberFormat="1" applyFill="1" applyBorder="1"/>
    <xf numFmtId="20" fontId="0" fillId="4" borderId="12" xfId="0" applyNumberFormat="1" applyFill="1" applyBorder="1"/>
    <xf numFmtId="0" fontId="0" fillId="4" borderId="19" xfId="0" applyFill="1" applyBorder="1"/>
    <xf numFmtId="164" fontId="0" fillId="4" borderId="9" xfId="0" applyNumberFormat="1" applyFill="1" applyBorder="1"/>
    <xf numFmtId="0" fontId="0" fillId="2" borderId="16" xfId="0" applyFill="1" applyBorder="1"/>
    <xf numFmtId="165" fontId="0" fillId="2" borderId="5" xfId="0" applyNumberFormat="1" applyFill="1" applyBorder="1"/>
    <xf numFmtId="20" fontId="0" fillId="2" borderId="10" xfId="0" applyNumberFormat="1" applyFill="1" applyBorder="1"/>
    <xf numFmtId="20" fontId="0" fillId="2" borderId="13" xfId="0" applyNumberFormat="1" applyFill="1" applyBorder="1"/>
    <xf numFmtId="167" fontId="0" fillId="2" borderId="10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41"/>
  <sheetViews>
    <sheetView workbookViewId="0">
      <pane xSplit="1" topLeftCell="K1" activePane="topRight" state="frozen"/>
      <selection pane="topRight" activeCell="L23" sqref="L23"/>
    </sheetView>
  </sheetViews>
  <sheetFormatPr baseColWidth="10" defaultRowHeight="15" x14ac:dyDescent="0.25"/>
  <cols>
    <col min="1" max="1" width="23.140625" customWidth="1"/>
    <col min="14" max="14" width="9.85546875" style="38" bestFit="1" customWidth="1"/>
    <col min="16" max="16" width="9.85546875" style="38" bestFit="1" customWidth="1"/>
    <col min="18" max="18" width="11.42578125" style="38"/>
    <col min="20" max="20" width="11.42578125" style="38"/>
    <col min="22" max="22" width="11.42578125" style="38"/>
    <col min="24" max="24" width="11.42578125" style="38"/>
  </cols>
  <sheetData>
    <row r="2" spans="1:27" ht="15.75" thickBot="1" x14ac:dyDescent="0.3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x14ac:dyDescent="0.25">
      <c r="A3" s="4"/>
      <c r="B3" s="85" t="s">
        <v>1</v>
      </c>
      <c r="C3" s="86"/>
      <c r="D3" s="85" t="s">
        <v>2</v>
      </c>
      <c r="E3" s="86"/>
      <c r="F3" s="85" t="s">
        <v>3</v>
      </c>
      <c r="G3" s="86"/>
      <c r="H3" s="85" t="s">
        <v>4</v>
      </c>
      <c r="I3" s="86"/>
      <c r="J3" s="85" t="s">
        <v>5</v>
      </c>
      <c r="K3" s="86"/>
      <c r="L3" s="85" t="s">
        <v>6</v>
      </c>
      <c r="M3" s="86"/>
      <c r="N3" s="85" t="s">
        <v>7</v>
      </c>
      <c r="O3" s="86"/>
      <c r="P3" s="85" t="s">
        <v>8</v>
      </c>
      <c r="Q3" s="86"/>
      <c r="R3" s="85" t="s">
        <v>9</v>
      </c>
      <c r="S3" s="86"/>
      <c r="T3" s="85" t="s">
        <v>10</v>
      </c>
      <c r="U3" s="86"/>
      <c r="V3" s="85" t="s">
        <v>11</v>
      </c>
      <c r="W3" s="86"/>
      <c r="X3" s="85" t="s">
        <v>12</v>
      </c>
      <c r="Y3" s="86"/>
      <c r="Z3" s="85" t="s">
        <v>16</v>
      </c>
      <c r="AA3" s="86"/>
    </row>
    <row r="4" spans="1:27" ht="15.75" thickBot="1" x14ac:dyDescent="0.3">
      <c r="A4" s="5" t="s">
        <v>13</v>
      </c>
      <c r="B4" s="5" t="s">
        <v>14</v>
      </c>
      <c r="C4" s="6" t="s">
        <v>15</v>
      </c>
      <c r="D4" s="5" t="s">
        <v>14</v>
      </c>
      <c r="E4" s="6" t="s">
        <v>15</v>
      </c>
      <c r="F4" s="5" t="s">
        <v>14</v>
      </c>
      <c r="G4" s="6" t="s">
        <v>15</v>
      </c>
      <c r="H4" s="5" t="s">
        <v>14</v>
      </c>
      <c r="I4" s="6" t="s">
        <v>15</v>
      </c>
      <c r="J4" s="5" t="s">
        <v>14</v>
      </c>
      <c r="K4" s="6" t="s">
        <v>15</v>
      </c>
      <c r="L4" s="5" t="s">
        <v>14</v>
      </c>
      <c r="M4" s="6" t="s">
        <v>15</v>
      </c>
      <c r="N4" s="34" t="s">
        <v>14</v>
      </c>
      <c r="O4" s="6" t="s">
        <v>15</v>
      </c>
      <c r="P4" s="34" t="s">
        <v>14</v>
      </c>
      <c r="Q4" s="6" t="s">
        <v>15</v>
      </c>
      <c r="R4" s="34" t="s">
        <v>14</v>
      </c>
      <c r="S4" s="6" t="s">
        <v>15</v>
      </c>
      <c r="T4" s="34" t="s">
        <v>14</v>
      </c>
      <c r="U4" s="6" t="s">
        <v>15</v>
      </c>
      <c r="V4" s="34" t="s">
        <v>14</v>
      </c>
      <c r="W4" s="6" t="s">
        <v>15</v>
      </c>
      <c r="X4" s="34" t="s">
        <v>14</v>
      </c>
      <c r="Y4" s="6" t="s">
        <v>15</v>
      </c>
      <c r="Z4" s="1" t="s">
        <v>14</v>
      </c>
      <c r="AA4" s="2" t="s">
        <v>15</v>
      </c>
    </row>
    <row r="5" spans="1:27" x14ac:dyDescent="0.25">
      <c r="A5" s="15" t="s">
        <v>17</v>
      </c>
      <c r="B5" s="3"/>
      <c r="C5" s="7"/>
      <c r="D5" s="3"/>
      <c r="E5" s="7"/>
      <c r="F5" s="3"/>
      <c r="G5" s="7"/>
      <c r="H5" s="3"/>
      <c r="I5" s="7"/>
      <c r="J5" s="3"/>
      <c r="K5" s="7"/>
      <c r="L5" s="39">
        <v>42.11</v>
      </c>
      <c r="M5" s="9">
        <v>0.19097222222222221</v>
      </c>
      <c r="N5" s="35">
        <v>45.58</v>
      </c>
      <c r="O5" s="9">
        <v>0.20694444444444446</v>
      </c>
      <c r="P5" s="35">
        <v>26.13</v>
      </c>
      <c r="Q5" s="9">
        <v>0.12083333333333333</v>
      </c>
      <c r="R5" s="35">
        <v>44.02</v>
      </c>
      <c r="S5" s="9">
        <v>0.19722222222222222</v>
      </c>
      <c r="T5" s="35">
        <v>15.85</v>
      </c>
      <c r="U5" s="9">
        <v>7.6388888888888895E-2</v>
      </c>
      <c r="V5" s="35">
        <v>7.66</v>
      </c>
      <c r="W5" s="9">
        <v>3.8194444444444441E-2</v>
      </c>
      <c r="X5" s="35">
        <v>14.68</v>
      </c>
      <c r="Y5" s="33">
        <v>6.9444444444444434E-2</v>
      </c>
      <c r="Z5" s="32">
        <f>L5+N5+P5+R5+T5+V5+X5</f>
        <v>196.03</v>
      </c>
      <c r="AA5" s="10">
        <f>C5+E5+G5+I5+K5+M5+O5+Q5+S5+U5+W5+Y5</f>
        <v>0.89999999999999991</v>
      </c>
    </row>
    <row r="6" spans="1:27" x14ac:dyDescent="0.25">
      <c r="A6" s="17" t="s">
        <v>18</v>
      </c>
      <c r="B6" s="18"/>
      <c r="C6" s="19"/>
      <c r="D6" s="18"/>
      <c r="E6" s="19"/>
      <c r="F6" s="18"/>
      <c r="G6" s="19"/>
      <c r="H6" s="18"/>
      <c r="I6" s="19"/>
      <c r="J6" s="18"/>
      <c r="K6" s="19"/>
      <c r="L6" s="36">
        <v>25.25</v>
      </c>
      <c r="M6" s="28">
        <v>8.0555555555555561E-2</v>
      </c>
      <c r="N6" s="36">
        <v>70.14</v>
      </c>
      <c r="O6" s="28">
        <v>0.21388888888888891</v>
      </c>
      <c r="P6" s="40" t="s">
        <v>31</v>
      </c>
      <c r="Q6" s="28">
        <v>8.5416666666666655E-2</v>
      </c>
      <c r="R6" s="40" t="s">
        <v>32</v>
      </c>
      <c r="S6" s="28">
        <v>6.805555555555555E-2</v>
      </c>
      <c r="T6" s="36"/>
      <c r="U6" s="19"/>
      <c r="V6" s="36"/>
      <c r="W6" s="19"/>
      <c r="X6" s="36"/>
      <c r="Y6" s="20"/>
      <c r="Z6" s="18">
        <f t="shared" ref="Z6:Z40" si="0">B6+D6+F6+H6+J6+L6+N6+P6+R6+T6+V6+X6</f>
        <v>143.42000000000002</v>
      </c>
      <c r="AA6" s="21">
        <f t="shared" ref="AA6:AA40" si="1">C6+E6+G6+I6+K6+M6+O6+Q6+S6+U6+W6+Y6</f>
        <v>0.44791666666666663</v>
      </c>
    </row>
    <row r="7" spans="1:27" x14ac:dyDescent="0.25">
      <c r="A7" s="16" t="s">
        <v>19</v>
      </c>
      <c r="B7" s="3"/>
      <c r="C7" s="8"/>
      <c r="D7" s="3"/>
      <c r="E7" s="8"/>
      <c r="F7" s="3"/>
      <c r="G7" s="8"/>
      <c r="H7" s="3"/>
      <c r="I7" s="8"/>
      <c r="J7" s="3"/>
      <c r="K7" s="8"/>
      <c r="L7" s="35">
        <v>45.1</v>
      </c>
      <c r="M7" s="11">
        <v>0.19166666666666665</v>
      </c>
      <c r="N7" s="35">
        <v>45.16</v>
      </c>
      <c r="O7" s="11">
        <v>0.17708333333333334</v>
      </c>
      <c r="P7" s="35"/>
      <c r="Q7" s="8"/>
      <c r="R7" s="35"/>
      <c r="S7" s="8"/>
      <c r="T7" s="35"/>
      <c r="U7" s="8"/>
      <c r="V7" s="35"/>
      <c r="W7" s="8"/>
      <c r="X7" s="35"/>
      <c r="Y7" s="12"/>
      <c r="Z7" s="3">
        <f t="shared" si="0"/>
        <v>90.259999999999991</v>
      </c>
      <c r="AA7" s="13">
        <f t="shared" si="1"/>
        <v>0.36875000000000002</v>
      </c>
    </row>
    <row r="8" spans="1:27" x14ac:dyDescent="0.25">
      <c r="A8" s="17" t="s">
        <v>20</v>
      </c>
      <c r="B8" s="18"/>
      <c r="C8" s="19"/>
      <c r="D8" s="18"/>
      <c r="E8" s="19"/>
      <c r="F8" s="18"/>
      <c r="G8" s="19"/>
      <c r="H8" s="18"/>
      <c r="I8" s="19"/>
      <c r="J8" s="18"/>
      <c r="K8" s="19"/>
      <c r="L8" s="36">
        <v>49.81</v>
      </c>
      <c r="M8" s="28">
        <v>0.18541666666666667</v>
      </c>
      <c r="N8" s="40" t="s">
        <v>30</v>
      </c>
      <c r="O8" s="28">
        <v>0.49513888888888885</v>
      </c>
      <c r="P8" s="36"/>
      <c r="Q8" s="19"/>
      <c r="R8" s="36"/>
      <c r="S8" s="19"/>
      <c r="T8" s="36"/>
      <c r="U8" s="19"/>
      <c r="V8" s="36"/>
      <c r="W8" s="19"/>
      <c r="X8" s="36"/>
      <c r="Y8" s="20"/>
      <c r="Z8" s="18">
        <f t="shared" si="0"/>
        <v>200.06</v>
      </c>
      <c r="AA8" s="21">
        <f t="shared" si="1"/>
        <v>0.68055555555555558</v>
      </c>
    </row>
    <row r="9" spans="1:27" x14ac:dyDescent="0.25">
      <c r="A9" s="16" t="s">
        <v>21</v>
      </c>
      <c r="B9" s="3"/>
      <c r="C9" s="8"/>
      <c r="D9" s="3"/>
      <c r="E9" s="8"/>
      <c r="F9" s="3"/>
      <c r="G9" s="8"/>
      <c r="H9" s="3"/>
      <c r="I9" s="8"/>
      <c r="J9" s="3"/>
      <c r="K9" s="8"/>
      <c r="L9" s="35">
        <v>13.01</v>
      </c>
      <c r="M9" s="11">
        <v>6.5972222222222224E-2</v>
      </c>
      <c r="N9" s="35">
        <v>14.93</v>
      </c>
      <c r="O9" s="11">
        <v>7.4999999999999997E-2</v>
      </c>
      <c r="P9" s="35">
        <v>25.95</v>
      </c>
      <c r="Q9" s="11">
        <v>0.13819444444444443</v>
      </c>
      <c r="R9" s="35">
        <v>18.100000000000001</v>
      </c>
      <c r="S9" s="11">
        <v>8.9583333333333334E-2</v>
      </c>
      <c r="T9" s="35">
        <v>23.46</v>
      </c>
      <c r="U9" s="11">
        <v>0.12013888888888889</v>
      </c>
      <c r="V9" s="35">
        <v>29.46</v>
      </c>
      <c r="W9" s="11">
        <v>0.1673611111111111</v>
      </c>
      <c r="X9" s="35">
        <v>48.93</v>
      </c>
      <c r="Y9" s="14">
        <v>0.25972222222222224</v>
      </c>
      <c r="Z9" s="3">
        <f t="shared" si="0"/>
        <v>173.84000000000003</v>
      </c>
      <c r="AA9" s="13">
        <f t="shared" si="1"/>
        <v>0.91597222222222219</v>
      </c>
    </row>
    <row r="10" spans="1:27" x14ac:dyDescent="0.25">
      <c r="A10" s="17" t="s">
        <v>33</v>
      </c>
      <c r="B10" s="18"/>
      <c r="C10" s="19"/>
      <c r="D10" s="18"/>
      <c r="E10" s="19"/>
      <c r="F10" s="18"/>
      <c r="G10" s="19"/>
      <c r="H10" s="18"/>
      <c r="I10" s="19"/>
      <c r="J10" s="18"/>
      <c r="K10" s="19"/>
      <c r="L10" s="36">
        <v>14.84</v>
      </c>
      <c r="M10" s="28">
        <v>7.013888888888889E-2</v>
      </c>
      <c r="N10" s="36">
        <v>42.72</v>
      </c>
      <c r="O10" s="28">
        <v>0.19166666666666665</v>
      </c>
      <c r="P10" s="36">
        <v>45.53</v>
      </c>
      <c r="Q10" s="28">
        <v>0.19513888888888889</v>
      </c>
      <c r="R10" s="36">
        <v>7.94</v>
      </c>
      <c r="S10" s="28">
        <v>3.3333333333333333E-2</v>
      </c>
      <c r="T10" s="36">
        <v>43.01</v>
      </c>
      <c r="U10" s="28">
        <v>0.18055555555555555</v>
      </c>
      <c r="V10" s="36">
        <v>57.79</v>
      </c>
      <c r="W10" s="28">
        <v>0.25069444444444444</v>
      </c>
      <c r="X10" s="36">
        <v>80</v>
      </c>
      <c r="Y10" s="31">
        <v>0.32916666666666666</v>
      </c>
      <c r="Z10" s="18">
        <f t="shared" si="0"/>
        <v>291.83</v>
      </c>
      <c r="AA10" s="21">
        <f t="shared" si="1"/>
        <v>1.2506944444444443</v>
      </c>
    </row>
    <row r="11" spans="1:27" x14ac:dyDescent="0.25">
      <c r="A11" s="16" t="s">
        <v>22</v>
      </c>
      <c r="B11" s="3"/>
      <c r="C11" s="8"/>
      <c r="D11" s="3"/>
      <c r="E11" s="8"/>
      <c r="F11" s="3"/>
      <c r="G11" s="8"/>
      <c r="H11" s="3"/>
      <c r="I11" s="8"/>
      <c r="J11" s="3"/>
      <c r="K11" s="8"/>
      <c r="L11" s="35">
        <v>44.46</v>
      </c>
      <c r="M11" s="11">
        <v>0.18958333333333333</v>
      </c>
      <c r="N11" s="35">
        <v>30.45</v>
      </c>
      <c r="O11" s="11">
        <v>0.13055555555555556</v>
      </c>
      <c r="P11" s="35">
        <v>2.0099999999999998</v>
      </c>
      <c r="Q11" s="11">
        <v>1.0416666666666666E-2</v>
      </c>
      <c r="R11" s="35"/>
      <c r="S11" s="8"/>
      <c r="T11" s="35">
        <v>7.83</v>
      </c>
      <c r="U11" s="11">
        <v>3.4027777777777775E-2</v>
      </c>
      <c r="V11" s="35"/>
      <c r="W11" s="8"/>
      <c r="X11" s="35">
        <v>35.799999999999997</v>
      </c>
      <c r="Y11" s="14">
        <v>0.1763888888888889</v>
      </c>
      <c r="Z11" s="3">
        <f t="shared" si="0"/>
        <v>120.55</v>
      </c>
      <c r="AA11" s="13">
        <f t="shared" si="1"/>
        <v>0.54097222222222219</v>
      </c>
    </row>
    <row r="12" spans="1:27" x14ac:dyDescent="0.25">
      <c r="A12" s="17" t="s">
        <v>34</v>
      </c>
      <c r="B12" s="18"/>
      <c r="C12" s="19"/>
      <c r="D12" s="18"/>
      <c r="E12" s="19"/>
      <c r="F12" s="18"/>
      <c r="G12" s="19"/>
      <c r="H12" s="18"/>
      <c r="I12" s="19"/>
      <c r="J12" s="18"/>
      <c r="K12" s="19"/>
      <c r="L12" s="36">
        <v>15.45</v>
      </c>
      <c r="M12" s="28">
        <v>5.1388888888888894E-2</v>
      </c>
      <c r="N12" s="36"/>
      <c r="O12" s="19"/>
      <c r="P12" s="36"/>
      <c r="Q12" s="19"/>
      <c r="R12" s="36"/>
      <c r="S12" s="19"/>
      <c r="T12" s="36"/>
      <c r="U12" s="19"/>
      <c r="V12" s="36"/>
      <c r="W12" s="19"/>
      <c r="X12" s="36"/>
      <c r="Y12" s="20"/>
      <c r="Z12" s="18">
        <f t="shared" si="0"/>
        <v>15.45</v>
      </c>
      <c r="AA12" s="21">
        <f t="shared" si="1"/>
        <v>5.1388888888888894E-2</v>
      </c>
    </row>
    <row r="13" spans="1:27" x14ac:dyDescent="0.25">
      <c r="A13" s="16" t="s">
        <v>35</v>
      </c>
      <c r="B13" s="3"/>
      <c r="C13" s="8"/>
      <c r="D13" s="3"/>
      <c r="E13" s="8"/>
      <c r="F13" s="3"/>
      <c r="G13" s="8"/>
      <c r="H13" s="3"/>
      <c r="I13" s="8"/>
      <c r="J13" s="3"/>
      <c r="K13" s="8"/>
      <c r="L13" s="35">
        <v>15.74</v>
      </c>
      <c r="M13" s="11">
        <v>5.347222222222222E-2</v>
      </c>
      <c r="N13" s="35">
        <v>12.74</v>
      </c>
      <c r="O13" s="29" t="s">
        <v>24</v>
      </c>
      <c r="P13" s="35"/>
      <c r="Q13" s="8"/>
      <c r="R13" s="35"/>
      <c r="S13" s="8"/>
      <c r="T13" s="35"/>
      <c r="U13" s="8"/>
      <c r="V13" s="35"/>
      <c r="W13" s="8"/>
      <c r="X13" s="35"/>
      <c r="Y13" s="12"/>
      <c r="Z13" s="3">
        <f t="shared" si="0"/>
        <v>28.48</v>
      </c>
      <c r="AA13" s="13">
        <f t="shared" si="1"/>
        <v>2.3034722222222221</v>
      </c>
    </row>
    <row r="14" spans="1:27" x14ac:dyDescent="0.25">
      <c r="A14" s="17" t="s">
        <v>29</v>
      </c>
      <c r="B14" s="18"/>
      <c r="C14" s="19"/>
      <c r="D14" s="18"/>
      <c r="E14" s="19"/>
      <c r="F14" s="18"/>
      <c r="G14" s="19"/>
      <c r="H14" s="18"/>
      <c r="I14" s="19"/>
      <c r="J14" s="18"/>
      <c r="K14" s="19"/>
      <c r="L14" s="36">
        <v>12.45</v>
      </c>
      <c r="M14" s="28">
        <v>4.9999999999999996E-2</v>
      </c>
      <c r="N14" s="36">
        <v>31.13</v>
      </c>
      <c r="O14" s="28">
        <v>0.12638888888888888</v>
      </c>
      <c r="P14" s="36">
        <v>33.42</v>
      </c>
      <c r="Q14" s="28">
        <v>0.15347222222222223</v>
      </c>
      <c r="R14" s="36">
        <v>27.87</v>
      </c>
      <c r="S14" s="28">
        <v>0.12152777777777778</v>
      </c>
      <c r="T14" s="36">
        <v>63.54</v>
      </c>
      <c r="U14" s="28">
        <v>0.26458333333333334</v>
      </c>
      <c r="V14" s="36">
        <v>43.24</v>
      </c>
      <c r="W14" s="28">
        <v>0.18472222222222223</v>
      </c>
      <c r="X14" s="36">
        <v>65.55</v>
      </c>
      <c r="Y14" s="31">
        <v>0.26666666666666666</v>
      </c>
      <c r="Z14" s="18">
        <f t="shared" si="0"/>
        <v>277.2</v>
      </c>
      <c r="AA14" s="21">
        <f t="shared" si="1"/>
        <v>1.1673611111111111</v>
      </c>
    </row>
    <row r="15" spans="1:27" x14ac:dyDescent="0.25">
      <c r="A15" s="16" t="s">
        <v>36</v>
      </c>
      <c r="B15" s="3"/>
      <c r="C15" s="8"/>
      <c r="D15" s="3"/>
      <c r="E15" s="8"/>
      <c r="F15" s="3"/>
      <c r="G15" s="8"/>
      <c r="H15" s="3"/>
      <c r="I15" s="8"/>
      <c r="J15" s="3"/>
      <c r="K15" s="8"/>
      <c r="L15" s="35">
        <v>16.04</v>
      </c>
      <c r="M15" s="11">
        <v>7.6388888888888895E-2</v>
      </c>
      <c r="N15" s="35"/>
      <c r="O15" s="8"/>
      <c r="P15" s="35"/>
      <c r="Q15" s="8"/>
      <c r="R15" s="35"/>
      <c r="S15" s="8"/>
      <c r="T15" s="35">
        <v>25.78</v>
      </c>
      <c r="U15" s="11">
        <v>0.1076388888888889</v>
      </c>
      <c r="V15" s="35"/>
      <c r="W15" s="8"/>
      <c r="X15" s="35"/>
      <c r="Y15" s="12"/>
      <c r="Z15" s="3">
        <f t="shared" si="0"/>
        <v>41.82</v>
      </c>
      <c r="AA15" s="13">
        <f t="shared" si="1"/>
        <v>0.18402777777777779</v>
      </c>
    </row>
    <row r="16" spans="1:27" x14ac:dyDescent="0.25">
      <c r="A16" s="17" t="s">
        <v>23</v>
      </c>
      <c r="B16" s="18"/>
      <c r="C16" s="19"/>
      <c r="D16" s="18"/>
      <c r="E16" s="19"/>
      <c r="F16" s="18"/>
      <c r="G16" s="19"/>
      <c r="H16" s="18"/>
      <c r="I16" s="19"/>
      <c r="J16" s="18"/>
      <c r="K16" s="19"/>
      <c r="L16" s="36">
        <v>5.52</v>
      </c>
      <c r="M16" s="28">
        <v>2.0833333333333332E-2</v>
      </c>
      <c r="N16" s="36">
        <v>5.04</v>
      </c>
      <c r="O16" s="30" t="s">
        <v>25</v>
      </c>
      <c r="P16" s="36">
        <v>12.71</v>
      </c>
      <c r="Q16" s="28">
        <v>4.1666666666666664E-2</v>
      </c>
      <c r="R16" s="36"/>
      <c r="S16" s="19"/>
      <c r="T16" s="36"/>
      <c r="U16" s="19"/>
      <c r="V16" s="36">
        <v>5.0199999999999996</v>
      </c>
      <c r="W16" s="28">
        <v>1.7361111111111112E-2</v>
      </c>
      <c r="X16" s="36">
        <v>14.79</v>
      </c>
      <c r="Y16" s="31">
        <v>4.8611111111111112E-2</v>
      </c>
      <c r="Z16" s="18">
        <f t="shared" si="0"/>
        <v>43.08</v>
      </c>
      <c r="AA16" s="21">
        <f t="shared" si="1"/>
        <v>1.2256944444444446</v>
      </c>
    </row>
    <row r="17" spans="1:27" x14ac:dyDescent="0.25">
      <c r="A17" s="16" t="s">
        <v>26</v>
      </c>
      <c r="B17" s="3"/>
      <c r="C17" s="8"/>
      <c r="D17" s="3"/>
      <c r="E17" s="8"/>
      <c r="F17" s="3"/>
      <c r="G17" s="8"/>
      <c r="H17" s="3"/>
      <c r="I17" s="8"/>
      <c r="J17" s="3"/>
      <c r="K17" s="8"/>
      <c r="L17" s="35"/>
      <c r="M17" s="8"/>
      <c r="N17" s="35"/>
      <c r="O17" s="8"/>
      <c r="P17" s="35"/>
      <c r="Q17" s="8"/>
      <c r="R17" s="35">
        <v>12.5</v>
      </c>
      <c r="S17" s="11">
        <v>4.9999999999999996E-2</v>
      </c>
      <c r="T17" s="35">
        <v>2.5</v>
      </c>
      <c r="U17" s="11">
        <v>1.0416666666666666E-2</v>
      </c>
      <c r="V17" s="35"/>
      <c r="W17" s="8"/>
      <c r="X17" s="35"/>
      <c r="Y17" s="12"/>
      <c r="Z17" s="3">
        <f t="shared" si="0"/>
        <v>15</v>
      </c>
      <c r="AA17" s="13">
        <f t="shared" si="1"/>
        <v>6.041666666666666E-2</v>
      </c>
    </row>
    <row r="18" spans="1:27" x14ac:dyDescent="0.25">
      <c r="A18" s="17" t="s">
        <v>27</v>
      </c>
      <c r="B18" s="18"/>
      <c r="C18" s="19"/>
      <c r="D18" s="18"/>
      <c r="E18" s="19"/>
      <c r="F18" s="18"/>
      <c r="G18" s="19"/>
      <c r="H18" s="18"/>
      <c r="I18" s="19"/>
      <c r="J18" s="18"/>
      <c r="K18" s="19"/>
      <c r="L18" s="36"/>
      <c r="M18" s="19"/>
      <c r="N18" s="36"/>
      <c r="O18" s="19"/>
      <c r="P18" s="36"/>
      <c r="Q18" s="19"/>
      <c r="R18" s="36"/>
      <c r="S18" s="19"/>
      <c r="T18" s="36"/>
      <c r="U18" s="19"/>
      <c r="V18" s="36">
        <v>108.837</v>
      </c>
      <c r="W18" s="28">
        <v>0.39583333333333331</v>
      </c>
      <c r="X18" s="36">
        <v>14.7326</v>
      </c>
      <c r="Y18" s="31">
        <v>0.54166666666666663</v>
      </c>
      <c r="Z18" s="18">
        <f t="shared" si="0"/>
        <v>123.56960000000001</v>
      </c>
      <c r="AA18" s="21">
        <f t="shared" si="1"/>
        <v>0.9375</v>
      </c>
    </row>
    <row r="19" spans="1:27" x14ac:dyDescent="0.25">
      <c r="A19" s="16"/>
      <c r="B19" s="3"/>
      <c r="C19" s="8"/>
      <c r="D19" s="3"/>
      <c r="E19" s="8"/>
      <c r="F19" s="3"/>
      <c r="G19" s="8"/>
      <c r="H19" s="3"/>
      <c r="I19" s="8"/>
      <c r="J19" s="3"/>
      <c r="K19" s="8"/>
      <c r="L19" s="3"/>
      <c r="M19" s="8"/>
      <c r="N19" s="35"/>
      <c r="O19" s="8"/>
      <c r="P19" s="35"/>
      <c r="Q19" s="8"/>
      <c r="R19" s="35"/>
      <c r="S19" s="8"/>
      <c r="T19" s="35"/>
      <c r="U19" s="8"/>
      <c r="V19" s="35"/>
      <c r="W19" s="8"/>
      <c r="X19" s="35"/>
      <c r="Y19" s="12"/>
      <c r="Z19" s="3">
        <f t="shared" si="0"/>
        <v>0</v>
      </c>
      <c r="AA19" s="13">
        <f t="shared" si="1"/>
        <v>0</v>
      </c>
    </row>
    <row r="20" spans="1:27" x14ac:dyDescent="0.25">
      <c r="A20" s="17"/>
      <c r="B20" s="18"/>
      <c r="C20" s="19"/>
      <c r="D20" s="18"/>
      <c r="E20" s="19"/>
      <c r="F20" s="18"/>
      <c r="G20" s="19"/>
      <c r="H20" s="18"/>
      <c r="I20" s="19"/>
      <c r="J20" s="18"/>
      <c r="K20" s="19"/>
      <c r="L20" s="18"/>
      <c r="M20" s="19"/>
      <c r="N20" s="36"/>
      <c r="O20" s="19"/>
      <c r="P20" s="36"/>
      <c r="Q20" s="19"/>
      <c r="R20" s="36"/>
      <c r="S20" s="19"/>
      <c r="T20" s="36"/>
      <c r="U20" s="19"/>
      <c r="V20" s="36"/>
      <c r="W20" s="19"/>
      <c r="X20" s="36"/>
      <c r="Y20" s="20"/>
      <c r="Z20" s="18">
        <f t="shared" si="0"/>
        <v>0</v>
      </c>
      <c r="AA20" s="21">
        <f t="shared" si="1"/>
        <v>0</v>
      </c>
    </row>
    <row r="21" spans="1:27" x14ac:dyDescent="0.25">
      <c r="A21" s="16"/>
      <c r="B21" s="3"/>
      <c r="C21" s="8"/>
      <c r="D21" s="3"/>
      <c r="E21" s="8"/>
      <c r="F21" s="3"/>
      <c r="G21" s="8"/>
      <c r="H21" s="3"/>
      <c r="I21" s="8"/>
      <c r="J21" s="3"/>
      <c r="K21" s="8"/>
      <c r="L21" s="3"/>
      <c r="M21" s="8"/>
      <c r="N21" s="35"/>
      <c r="O21" s="8"/>
      <c r="P21" s="35"/>
      <c r="Q21" s="8"/>
      <c r="R21" s="35"/>
      <c r="S21" s="8"/>
      <c r="T21" s="35"/>
      <c r="U21" s="8"/>
      <c r="V21" s="35"/>
      <c r="W21" s="8"/>
      <c r="X21" s="35"/>
      <c r="Y21" s="12"/>
      <c r="Z21" s="3">
        <f t="shared" si="0"/>
        <v>0</v>
      </c>
      <c r="AA21" s="13">
        <f t="shared" si="1"/>
        <v>0</v>
      </c>
    </row>
    <row r="22" spans="1:27" x14ac:dyDescent="0.25">
      <c r="A22" s="17"/>
      <c r="B22" s="18"/>
      <c r="C22" s="19"/>
      <c r="D22" s="18"/>
      <c r="E22" s="19"/>
      <c r="F22" s="18"/>
      <c r="G22" s="19"/>
      <c r="H22" s="18"/>
      <c r="I22" s="19"/>
      <c r="J22" s="18"/>
      <c r="K22" s="19"/>
      <c r="L22" s="18"/>
      <c r="M22" s="19"/>
      <c r="N22" s="36"/>
      <c r="O22" s="19"/>
      <c r="P22" s="36"/>
      <c r="Q22" s="19"/>
      <c r="R22" s="36"/>
      <c r="S22" s="19"/>
      <c r="T22" s="36"/>
      <c r="U22" s="19"/>
      <c r="V22" s="36"/>
      <c r="W22" s="19"/>
      <c r="X22" s="36"/>
      <c r="Y22" s="20"/>
      <c r="Z22" s="18">
        <f t="shared" si="0"/>
        <v>0</v>
      </c>
      <c r="AA22" s="21">
        <f t="shared" si="1"/>
        <v>0</v>
      </c>
    </row>
    <row r="23" spans="1:27" x14ac:dyDescent="0.25">
      <c r="A23" s="16"/>
      <c r="B23" s="3"/>
      <c r="C23" s="8"/>
      <c r="D23" s="3"/>
      <c r="E23" s="8"/>
      <c r="F23" s="3"/>
      <c r="G23" s="8"/>
      <c r="H23" s="3"/>
      <c r="I23" s="8"/>
      <c r="J23" s="3"/>
      <c r="K23" s="8"/>
      <c r="L23" s="3"/>
      <c r="M23" s="8"/>
      <c r="N23" s="35"/>
      <c r="O23" s="8"/>
      <c r="P23" s="35"/>
      <c r="Q23" s="8"/>
      <c r="R23" s="35"/>
      <c r="S23" s="8"/>
      <c r="T23" s="35"/>
      <c r="U23" s="8"/>
      <c r="V23" s="35"/>
      <c r="W23" s="8"/>
      <c r="X23" s="35"/>
      <c r="Y23" s="12"/>
      <c r="Z23" s="3">
        <f t="shared" si="0"/>
        <v>0</v>
      </c>
      <c r="AA23" s="13">
        <f t="shared" si="1"/>
        <v>0</v>
      </c>
    </row>
    <row r="24" spans="1:27" x14ac:dyDescent="0.25">
      <c r="A24" s="17"/>
      <c r="B24" s="18"/>
      <c r="C24" s="19"/>
      <c r="D24" s="18"/>
      <c r="E24" s="19"/>
      <c r="F24" s="18"/>
      <c r="G24" s="19"/>
      <c r="H24" s="18"/>
      <c r="I24" s="19"/>
      <c r="J24" s="18"/>
      <c r="K24" s="19"/>
      <c r="L24" s="18"/>
      <c r="M24" s="19"/>
      <c r="N24" s="36"/>
      <c r="O24" s="19"/>
      <c r="P24" s="36"/>
      <c r="Q24" s="19"/>
      <c r="R24" s="36"/>
      <c r="S24" s="19"/>
      <c r="T24" s="36"/>
      <c r="U24" s="19"/>
      <c r="V24" s="36"/>
      <c r="W24" s="19"/>
      <c r="X24" s="36"/>
      <c r="Y24" s="20"/>
      <c r="Z24" s="18">
        <f t="shared" si="0"/>
        <v>0</v>
      </c>
      <c r="AA24" s="21">
        <f t="shared" si="1"/>
        <v>0</v>
      </c>
    </row>
    <row r="25" spans="1:27" x14ac:dyDescent="0.25">
      <c r="A25" s="16"/>
      <c r="B25" s="3"/>
      <c r="C25" s="8"/>
      <c r="D25" s="3"/>
      <c r="E25" s="8"/>
      <c r="F25" s="3"/>
      <c r="G25" s="8"/>
      <c r="H25" s="3"/>
      <c r="I25" s="8"/>
      <c r="J25" s="3"/>
      <c r="K25" s="8"/>
      <c r="L25" s="3"/>
      <c r="M25" s="8"/>
      <c r="N25" s="35"/>
      <c r="O25" s="8"/>
      <c r="P25" s="35"/>
      <c r="Q25" s="8"/>
      <c r="R25" s="35"/>
      <c r="S25" s="8"/>
      <c r="T25" s="35"/>
      <c r="U25" s="8"/>
      <c r="V25" s="35"/>
      <c r="W25" s="8"/>
      <c r="X25" s="35"/>
      <c r="Y25" s="12"/>
      <c r="Z25" s="3">
        <f t="shared" si="0"/>
        <v>0</v>
      </c>
      <c r="AA25" s="13">
        <f t="shared" si="1"/>
        <v>0</v>
      </c>
    </row>
    <row r="26" spans="1:27" x14ac:dyDescent="0.25">
      <c r="A26" s="17"/>
      <c r="B26" s="18"/>
      <c r="C26" s="19"/>
      <c r="D26" s="18"/>
      <c r="E26" s="19"/>
      <c r="F26" s="18"/>
      <c r="G26" s="19"/>
      <c r="H26" s="18"/>
      <c r="I26" s="19"/>
      <c r="J26" s="18"/>
      <c r="K26" s="19"/>
      <c r="L26" s="18"/>
      <c r="M26" s="19"/>
      <c r="N26" s="36"/>
      <c r="O26" s="19"/>
      <c r="P26" s="36"/>
      <c r="Q26" s="19"/>
      <c r="R26" s="36"/>
      <c r="S26" s="19"/>
      <c r="T26" s="36"/>
      <c r="U26" s="19"/>
      <c r="V26" s="36"/>
      <c r="W26" s="19"/>
      <c r="X26" s="36"/>
      <c r="Y26" s="20"/>
      <c r="Z26" s="18">
        <f t="shared" si="0"/>
        <v>0</v>
      </c>
      <c r="AA26" s="21">
        <f t="shared" si="1"/>
        <v>0</v>
      </c>
    </row>
    <row r="27" spans="1:27" x14ac:dyDescent="0.25">
      <c r="A27" s="16"/>
      <c r="B27" s="3"/>
      <c r="C27" s="8"/>
      <c r="D27" s="3"/>
      <c r="E27" s="8"/>
      <c r="F27" s="3"/>
      <c r="G27" s="8"/>
      <c r="H27" s="3"/>
      <c r="I27" s="8"/>
      <c r="J27" s="3"/>
      <c r="K27" s="8"/>
      <c r="L27" s="3"/>
      <c r="M27" s="8"/>
      <c r="N27" s="35"/>
      <c r="O27" s="8"/>
      <c r="P27" s="35"/>
      <c r="Q27" s="8"/>
      <c r="R27" s="35"/>
      <c r="S27" s="8"/>
      <c r="T27" s="35"/>
      <c r="U27" s="8"/>
      <c r="V27" s="35"/>
      <c r="W27" s="8"/>
      <c r="X27" s="35"/>
      <c r="Y27" s="12"/>
      <c r="Z27" s="3">
        <f t="shared" si="0"/>
        <v>0</v>
      </c>
      <c r="AA27" s="13">
        <f t="shared" si="1"/>
        <v>0</v>
      </c>
    </row>
    <row r="28" spans="1:27" x14ac:dyDescent="0.25">
      <c r="A28" s="17"/>
      <c r="B28" s="18"/>
      <c r="C28" s="19"/>
      <c r="D28" s="18"/>
      <c r="E28" s="19"/>
      <c r="F28" s="18"/>
      <c r="G28" s="19"/>
      <c r="H28" s="18"/>
      <c r="I28" s="19"/>
      <c r="J28" s="18"/>
      <c r="K28" s="19"/>
      <c r="L28" s="18"/>
      <c r="M28" s="19"/>
      <c r="N28" s="36"/>
      <c r="O28" s="19"/>
      <c r="P28" s="36"/>
      <c r="Q28" s="19"/>
      <c r="R28" s="36"/>
      <c r="S28" s="19"/>
      <c r="T28" s="36"/>
      <c r="U28" s="19"/>
      <c r="V28" s="36"/>
      <c r="W28" s="19"/>
      <c r="X28" s="36"/>
      <c r="Y28" s="20"/>
      <c r="Z28" s="18">
        <f t="shared" si="0"/>
        <v>0</v>
      </c>
      <c r="AA28" s="21">
        <f t="shared" si="1"/>
        <v>0</v>
      </c>
    </row>
    <row r="29" spans="1:27" x14ac:dyDescent="0.25">
      <c r="A29" s="16"/>
      <c r="B29" s="3"/>
      <c r="C29" s="8"/>
      <c r="D29" s="3"/>
      <c r="E29" s="8"/>
      <c r="F29" s="3"/>
      <c r="G29" s="8"/>
      <c r="H29" s="3"/>
      <c r="I29" s="8"/>
      <c r="J29" s="3"/>
      <c r="K29" s="8"/>
      <c r="L29" s="3"/>
      <c r="M29" s="8"/>
      <c r="N29" s="35"/>
      <c r="O29" s="8"/>
      <c r="P29" s="35"/>
      <c r="Q29" s="8"/>
      <c r="R29" s="35"/>
      <c r="S29" s="8"/>
      <c r="T29" s="35"/>
      <c r="U29" s="8"/>
      <c r="V29" s="35"/>
      <c r="W29" s="8"/>
      <c r="X29" s="35"/>
      <c r="Y29" s="12"/>
      <c r="Z29" s="3">
        <f t="shared" si="0"/>
        <v>0</v>
      </c>
      <c r="AA29" s="13">
        <f t="shared" si="1"/>
        <v>0</v>
      </c>
    </row>
    <row r="30" spans="1:27" x14ac:dyDescent="0.25">
      <c r="A30" s="17"/>
      <c r="B30" s="18"/>
      <c r="C30" s="19"/>
      <c r="D30" s="18"/>
      <c r="E30" s="19"/>
      <c r="F30" s="18"/>
      <c r="G30" s="19"/>
      <c r="H30" s="18"/>
      <c r="I30" s="19"/>
      <c r="J30" s="18"/>
      <c r="K30" s="19"/>
      <c r="L30" s="18"/>
      <c r="M30" s="19"/>
      <c r="N30" s="36"/>
      <c r="O30" s="19"/>
      <c r="P30" s="36"/>
      <c r="Q30" s="19"/>
      <c r="R30" s="36"/>
      <c r="S30" s="19"/>
      <c r="T30" s="36"/>
      <c r="U30" s="19"/>
      <c r="V30" s="36"/>
      <c r="W30" s="19"/>
      <c r="X30" s="36"/>
      <c r="Y30" s="20"/>
      <c r="Z30" s="18">
        <f t="shared" si="0"/>
        <v>0</v>
      </c>
      <c r="AA30" s="21">
        <f t="shared" si="1"/>
        <v>0</v>
      </c>
    </row>
    <row r="31" spans="1:27" x14ac:dyDescent="0.25">
      <c r="A31" s="16"/>
      <c r="B31" s="3"/>
      <c r="C31" s="8"/>
      <c r="D31" s="3"/>
      <c r="E31" s="8"/>
      <c r="F31" s="3"/>
      <c r="G31" s="8"/>
      <c r="H31" s="3"/>
      <c r="I31" s="8"/>
      <c r="J31" s="3"/>
      <c r="K31" s="8"/>
      <c r="L31" s="3"/>
      <c r="M31" s="8"/>
      <c r="N31" s="35"/>
      <c r="O31" s="8"/>
      <c r="P31" s="35"/>
      <c r="Q31" s="8"/>
      <c r="R31" s="35"/>
      <c r="S31" s="8"/>
      <c r="T31" s="35"/>
      <c r="U31" s="8"/>
      <c r="V31" s="35"/>
      <c r="W31" s="8"/>
      <c r="X31" s="35"/>
      <c r="Y31" s="12"/>
      <c r="Z31" s="3">
        <f t="shared" si="0"/>
        <v>0</v>
      </c>
      <c r="AA31" s="13">
        <f t="shared" si="1"/>
        <v>0</v>
      </c>
    </row>
    <row r="32" spans="1:27" x14ac:dyDescent="0.25">
      <c r="A32" s="17"/>
      <c r="B32" s="18"/>
      <c r="C32" s="19"/>
      <c r="D32" s="18"/>
      <c r="E32" s="19"/>
      <c r="F32" s="18"/>
      <c r="G32" s="19"/>
      <c r="H32" s="18"/>
      <c r="I32" s="19"/>
      <c r="J32" s="18"/>
      <c r="K32" s="19"/>
      <c r="L32" s="18"/>
      <c r="M32" s="19"/>
      <c r="N32" s="36"/>
      <c r="O32" s="19"/>
      <c r="P32" s="36"/>
      <c r="Q32" s="19"/>
      <c r="R32" s="36"/>
      <c r="S32" s="19"/>
      <c r="T32" s="36"/>
      <c r="U32" s="19"/>
      <c r="V32" s="36"/>
      <c r="W32" s="19"/>
      <c r="X32" s="36"/>
      <c r="Y32" s="20"/>
      <c r="Z32" s="18">
        <f t="shared" si="0"/>
        <v>0</v>
      </c>
      <c r="AA32" s="21">
        <f t="shared" si="1"/>
        <v>0</v>
      </c>
    </row>
    <row r="33" spans="1:27" x14ac:dyDescent="0.25">
      <c r="A33" s="16"/>
      <c r="B33" s="3"/>
      <c r="C33" s="8"/>
      <c r="D33" s="3"/>
      <c r="E33" s="8"/>
      <c r="F33" s="3"/>
      <c r="G33" s="8"/>
      <c r="H33" s="3"/>
      <c r="I33" s="8"/>
      <c r="J33" s="3"/>
      <c r="K33" s="8"/>
      <c r="L33" s="3"/>
      <c r="M33" s="8"/>
      <c r="N33" s="35"/>
      <c r="O33" s="8"/>
      <c r="P33" s="35"/>
      <c r="Q33" s="8"/>
      <c r="R33" s="35"/>
      <c r="S33" s="8"/>
      <c r="T33" s="35"/>
      <c r="U33" s="11"/>
      <c r="V33" s="35"/>
      <c r="W33" s="11"/>
      <c r="X33" s="35"/>
      <c r="Y33" s="14"/>
      <c r="Z33" s="3">
        <f t="shared" si="0"/>
        <v>0</v>
      </c>
      <c r="AA33" s="13">
        <f t="shared" si="1"/>
        <v>0</v>
      </c>
    </row>
    <row r="34" spans="1:27" x14ac:dyDescent="0.25">
      <c r="A34" s="17"/>
      <c r="B34" s="18"/>
      <c r="C34" s="19"/>
      <c r="D34" s="18"/>
      <c r="E34" s="19"/>
      <c r="F34" s="18"/>
      <c r="G34" s="19"/>
      <c r="H34" s="18"/>
      <c r="I34" s="19"/>
      <c r="J34" s="18"/>
      <c r="K34" s="19"/>
      <c r="L34" s="18"/>
      <c r="M34" s="19"/>
      <c r="N34" s="36"/>
      <c r="O34" s="19"/>
      <c r="P34" s="36"/>
      <c r="Q34" s="19"/>
      <c r="R34" s="36"/>
      <c r="S34" s="19"/>
      <c r="T34" s="36"/>
      <c r="U34" s="19"/>
      <c r="V34" s="36"/>
      <c r="W34" s="19"/>
      <c r="X34" s="36"/>
      <c r="Y34" s="20"/>
      <c r="Z34" s="18">
        <f t="shared" si="0"/>
        <v>0</v>
      </c>
      <c r="AA34" s="21">
        <f t="shared" si="1"/>
        <v>0</v>
      </c>
    </row>
    <row r="35" spans="1:27" x14ac:dyDescent="0.25">
      <c r="A35" s="16"/>
      <c r="B35" s="3"/>
      <c r="C35" s="8"/>
      <c r="D35" s="3"/>
      <c r="E35" s="8"/>
      <c r="F35" s="3"/>
      <c r="G35" s="8"/>
      <c r="H35" s="3"/>
      <c r="I35" s="8"/>
      <c r="J35" s="3"/>
      <c r="K35" s="8"/>
      <c r="L35" s="3"/>
      <c r="M35" s="8"/>
      <c r="N35" s="35"/>
      <c r="O35" s="8"/>
      <c r="P35" s="35"/>
      <c r="Q35" s="8"/>
      <c r="R35" s="35"/>
      <c r="S35" s="8"/>
      <c r="T35" s="35"/>
      <c r="U35" s="8"/>
      <c r="V35" s="35"/>
      <c r="W35" s="8"/>
      <c r="X35" s="35"/>
      <c r="Y35" s="12"/>
      <c r="Z35" s="3">
        <f t="shared" si="0"/>
        <v>0</v>
      </c>
      <c r="AA35" s="13">
        <f t="shared" si="1"/>
        <v>0</v>
      </c>
    </row>
    <row r="36" spans="1:27" x14ac:dyDescent="0.25">
      <c r="A36" s="17"/>
      <c r="B36" s="18"/>
      <c r="C36" s="19"/>
      <c r="D36" s="18"/>
      <c r="E36" s="19"/>
      <c r="F36" s="18"/>
      <c r="G36" s="19"/>
      <c r="H36" s="18"/>
      <c r="I36" s="19"/>
      <c r="J36" s="18"/>
      <c r="K36" s="19"/>
      <c r="L36" s="18"/>
      <c r="M36" s="19"/>
      <c r="N36" s="36"/>
      <c r="O36" s="19"/>
      <c r="P36" s="36"/>
      <c r="Q36" s="19"/>
      <c r="R36" s="36"/>
      <c r="S36" s="19"/>
      <c r="T36" s="36"/>
      <c r="U36" s="19"/>
      <c r="V36" s="36"/>
      <c r="W36" s="19"/>
      <c r="X36" s="36"/>
      <c r="Y36" s="20"/>
      <c r="Z36" s="18">
        <f t="shared" si="0"/>
        <v>0</v>
      </c>
      <c r="AA36" s="21">
        <f t="shared" si="1"/>
        <v>0</v>
      </c>
    </row>
    <row r="37" spans="1:27" x14ac:dyDescent="0.25">
      <c r="A37" s="16"/>
      <c r="B37" s="3"/>
      <c r="C37" s="8"/>
      <c r="D37" s="3"/>
      <c r="E37" s="8"/>
      <c r="F37" s="3"/>
      <c r="G37" s="8"/>
      <c r="H37" s="3"/>
      <c r="I37" s="8"/>
      <c r="J37" s="3"/>
      <c r="K37" s="8"/>
      <c r="L37" s="3"/>
      <c r="M37" s="8"/>
      <c r="N37" s="35"/>
      <c r="O37" s="8"/>
      <c r="P37" s="35"/>
      <c r="Q37" s="8"/>
      <c r="R37" s="35"/>
      <c r="S37" s="8"/>
      <c r="T37" s="35"/>
      <c r="U37" s="8"/>
      <c r="V37" s="35"/>
      <c r="W37" s="8"/>
      <c r="X37" s="35"/>
      <c r="Y37" s="12"/>
      <c r="Z37" s="3">
        <f t="shared" si="0"/>
        <v>0</v>
      </c>
      <c r="AA37" s="13">
        <f t="shared" si="1"/>
        <v>0</v>
      </c>
    </row>
    <row r="38" spans="1:27" x14ac:dyDescent="0.25">
      <c r="A38" s="17"/>
      <c r="B38" s="18"/>
      <c r="C38" s="19"/>
      <c r="D38" s="18"/>
      <c r="E38" s="19"/>
      <c r="F38" s="18"/>
      <c r="G38" s="19"/>
      <c r="H38" s="18"/>
      <c r="I38" s="19"/>
      <c r="J38" s="18"/>
      <c r="K38" s="19"/>
      <c r="L38" s="18"/>
      <c r="M38" s="19"/>
      <c r="N38" s="36"/>
      <c r="O38" s="19"/>
      <c r="P38" s="36"/>
      <c r="Q38" s="19"/>
      <c r="R38" s="36"/>
      <c r="S38" s="19"/>
      <c r="T38" s="36"/>
      <c r="U38" s="19"/>
      <c r="V38" s="36"/>
      <c r="W38" s="19"/>
      <c r="X38" s="36"/>
      <c r="Y38" s="20"/>
      <c r="Z38" s="18">
        <f t="shared" si="0"/>
        <v>0</v>
      </c>
      <c r="AA38" s="21">
        <f t="shared" si="1"/>
        <v>0</v>
      </c>
    </row>
    <row r="39" spans="1:27" x14ac:dyDescent="0.25">
      <c r="A39" s="16"/>
      <c r="B39" s="3"/>
      <c r="C39" s="8"/>
      <c r="D39" s="3"/>
      <c r="E39" s="8"/>
      <c r="F39" s="3"/>
      <c r="G39" s="8"/>
      <c r="H39" s="3"/>
      <c r="I39" s="8"/>
      <c r="J39" s="3"/>
      <c r="K39" s="8"/>
      <c r="L39" s="3"/>
      <c r="M39" s="8"/>
      <c r="N39" s="35"/>
      <c r="O39" s="8"/>
      <c r="P39" s="35"/>
      <c r="Q39" s="8"/>
      <c r="R39" s="35"/>
      <c r="S39" s="8"/>
      <c r="T39" s="35"/>
      <c r="U39" s="8"/>
      <c r="V39" s="35"/>
      <c r="W39" s="8"/>
      <c r="X39" s="35"/>
      <c r="Y39" s="12"/>
      <c r="Z39" s="3">
        <f t="shared" si="0"/>
        <v>0</v>
      </c>
      <c r="AA39" s="13">
        <f t="shared" si="1"/>
        <v>0</v>
      </c>
    </row>
    <row r="40" spans="1:27" ht="15.75" thickBot="1" x14ac:dyDescent="0.3">
      <c r="A40" s="17"/>
      <c r="B40" s="18"/>
      <c r="C40" s="19"/>
      <c r="D40" s="18"/>
      <c r="E40" s="19"/>
      <c r="F40" s="18"/>
      <c r="G40" s="19"/>
      <c r="H40" s="18"/>
      <c r="I40" s="19"/>
      <c r="J40" s="18"/>
      <c r="K40" s="19"/>
      <c r="L40" s="18"/>
      <c r="M40" s="19"/>
      <c r="N40" s="36"/>
      <c r="O40" s="19"/>
      <c r="P40" s="36"/>
      <c r="Q40" s="19"/>
      <c r="R40" s="36"/>
      <c r="S40" s="19"/>
      <c r="T40" s="36"/>
      <c r="U40" s="19"/>
      <c r="V40" s="36"/>
      <c r="W40" s="19"/>
      <c r="X40" s="36"/>
      <c r="Y40" s="20"/>
      <c r="Z40" s="18">
        <f t="shared" si="0"/>
        <v>0</v>
      </c>
      <c r="AA40" s="21">
        <f t="shared" si="1"/>
        <v>0</v>
      </c>
    </row>
    <row r="41" spans="1:27" ht="15.75" thickBot="1" x14ac:dyDescent="0.3">
      <c r="A41" s="24"/>
      <c r="B41" s="25"/>
      <c r="C41" s="26"/>
      <c r="D41" s="25"/>
      <c r="E41" s="26"/>
      <c r="F41" s="25"/>
      <c r="G41" s="26"/>
      <c r="H41" s="25"/>
      <c r="I41" s="26"/>
      <c r="J41" s="25"/>
      <c r="K41" s="26"/>
      <c r="L41" s="25"/>
      <c r="M41" s="26"/>
      <c r="N41" s="37"/>
      <c r="O41" s="26"/>
      <c r="P41" s="37"/>
      <c r="Q41" s="26"/>
      <c r="R41" s="37"/>
      <c r="S41" s="26"/>
      <c r="T41" s="37"/>
      <c r="U41" s="26"/>
      <c r="V41" s="37"/>
      <c r="W41" s="26"/>
      <c r="X41" s="37"/>
      <c r="Y41" s="27"/>
      <c r="Z41" s="22">
        <f>SUM(Z5:Z40)</f>
        <v>1760.5896</v>
      </c>
      <c r="AA41" s="23">
        <f>SUM(AA5:AA40)</f>
        <v>11.034722222222221</v>
      </c>
    </row>
  </sheetData>
  <mergeCells count="14">
    <mergeCell ref="A2:AA2"/>
    <mergeCell ref="P3:Q3"/>
    <mergeCell ref="R3:S3"/>
    <mergeCell ref="T3:U3"/>
    <mergeCell ref="V3:W3"/>
    <mergeCell ref="X3:Y3"/>
    <mergeCell ref="Z3:AA3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41"/>
  <sheetViews>
    <sheetView workbookViewId="0">
      <pane xSplit="1" topLeftCell="B1" activePane="topRight" state="frozen"/>
      <selection pane="topRight" activeCell="Z5" sqref="Z5"/>
    </sheetView>
  </sheetViews>
  <sheetFormatPr baseColWidth="10" defaultRowHeight="15" x14ac:dyDescent="0.25"/>
  <cols>
    <col min="1" max="1" width="23.140625" customWidth="1"/>
    <col min="2" max="2" width="11.42578125" style="38"/>
    <col min="4" max="4" width="11.42578125" style="38"/>
    <col min="6" max="6" width="11.42578125" style="38"/>
    <col min="8" max="8" width="11.42578125" style="38"/>
    <col min="10" max="10" width="11.42578125" style="38"/>
    <col min="12" max="12" width="11.42578125" style="38"/>
    <col min="14" max="14" width="9.85546875" style="38" bestFit="1" customWidth="1"/>
    <col min="16" max="16" width="9.85546875" style="38" bestFit="1" customWidth="1"/>
    <col min="18" max="18" width="11.42578125" style="38"/>
    <col min="20" max="20" width="11.42578125" style="38"/>
    <col min="22" max="22" width="11.42578125" style="38"/>
    <col min="24" max="24" width="11.42578125" style="38"/>
    <col min="26" max="26" width="11.42578125" style="38"/>
  </cols>
  <sheetData>
    <row r="2" spans="1:27" ht="15.75" thickBot="1" x14ac:dyDescent="0.3">
      <c r="A2" s="87" t="s">
        <v>28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x14ac:dyDescent="0.25">
      <c r="A3" s="4"/>
      <c r="B3" s="85" t="s">
        <v>1</v>
      </c>
      <c r="C3" s="86"/>
      <c r="D3" s="85" t="s">
        <v>2</v>
      </c>
      <c r="E3" s="86"/>
      <c r="F3" s="85" t="s">
        <v>3</v>
      </c>
      <c r="G3" s="86"/>
      <c r="H3" s="85" t="s">
        <v>4</v>
      </c>
      <c r="I3" s="86"/>
      <c r="J3" s="85" t="s">
        <v>5</v>
      </c>
      <c r="K3" s="86"/>
      <c r="L3" s="85" t="s">
        <v>6</v>
      </c>
      <c r="M3" s="86"/>
      <c r="N3" s="85" t="s">
        <v>7</v>
      </c>
      <c r="O3" s="86"/>
      <c r="P3" s="85" t="s">
        <v>8</v>
      </c>
      <c r="Q3" s="86"/>
      <c r="R3" s="85" t="s">
        <v>9</v>
      </c>
      <c r="S3" s="86"/>
      <c r="T3" s="85" t="s">
        <v>10</v>
      </c>
      <c r="U3" s="86"/>
      <c r="V3" s="85" t="s">
        <v>11</v>
      </c>
      <c r="W3" s="86"/>
      <c r="X3" s="85" t="s">
        <v>12</v>
      </c>
      <c r="Y3" s="86"/>
      <c r="Z3" s="85" t="s">
        <v>16</v>
      </c>
      <c r="AA3" s="86"/>
    </row>
    <row r="4" spans="1:27" ht="15.75" thickBot="1" x14ac:dyDescent="0.3">
      <c r="A4" s="5" t="s">
        <v>13</v>
      </c>
      <c r="B4" s="34" t="s">
        <v>14</v>
      </c>
      <c r="C4" s="6" t="s">
        <v>15</v>
      </c>
      <c r="D4" s="34" t="s">
        <v>14</v>
      </c>
      <c r="E4" s="6" t="s">
        <v>15</v>
      </c>
      <c r="F4" s="34" t="s">
        <v>14</v>
      </c>
      <c r="G4" s="6" t="s">
        <v>15</v>
      </c>
      <c r="H4" s="34" t="s">
        <v>14</v>
      </c>
      <c r="I4" s="6" t="s">
        <v>15</v>
      </c>
      <c r="J4" s="34" t="s">
        <v>14</v>
      </c>
      <c r="K4" s="6" t="s">
        <v>15</v>
      </c>
      <c r="L4" s="34" t="s">
        <v>14</v>
      </c>
      <c r="M4" s="6" t="s">
        <v>15</v>
      </c>
      <c r="N4" s="34" t="s">
        <v>14</v>
      </c>
      <c r="O4" s="6" t="s">
        <v>15</v>
      </c>
      <c r="P4" s="34" t="s">
        <v>14</v>
      </c>
      <c r="Q4" s="6" t="s">
        <v>15</v>
      </c>
      <c r="R4" s="34" t="s">
        <v>14</v>
      </c>
      <c r="S4" s="6" t="s">
        <v>15</v>
      </c>
      <c r="T4" s="34" t="s">
        <v>14</v>
      </c>
      <c r="U4" s="6" t="s">
        <v>15</v>
      </c>
      <c r="V4" s="34" t="s">
        <v>14</v>
      </c>
      <c r="W4" s="6" t="s">
        <v>15</v>
      </c>
      <c r="X4" s="34" t="s">
        <v>14</v>
      </c>
      <c r="Y4" s="6" t="s">
        <v>15</v>
      </c>
      <c r="Z4" s="41" t="s">
        <v>14</v>
      </c>
      <c r="AA4" s="2" t="s">
        <v>15</v>
      </c>
    </row>
    <row r="5" spans="1:27" ht="15.75" thickBot="1" x14ac:dyDescent="0.3">
      <c r="A5" s="15" t="s">
        <v>17</v>
      </c>
      <c r="B5" s="35">
        <v>15.55</v>
      </c>
      <c r="C5" s="9">
        <v>7.2222222222222229E-2</v>
      </c>
      <c r="D5" s="35"/>
      <c r="E5" s="7"/>
      <c r="F5" s="35">
        <v>14.33</v>
      </c>
      <c r="G5" s="9">
        <v>6.5277777777777782E-2</v>
      </c>
      <c r="H5" s="35">
        <v>17.3</v>
      </c>
      <c r="I5" s="9">
        <v>7.9861111111111105E-2</v>
      </c>
      <c r="J5" s="35">
        <v>23.05</v>
      </c>
      <c r="K5" s="9">
        <v>0.10486111111111111</v>
      </c>
      <c r="L5" s="35">
        <v>4.38</v>
      </c>
      <c r="M5" s="9">
        <v>2.0833333333333332E-2</v>
      </c>
      <c r="N5" s="35"/>
      <c r="O5" s="9"/>
      <c r="P5" s="35">
        <v>12.71</v>
      </c>
      <c r="Q5" s="9">
        <v>6.25E-2</v>
      </c>
      <c r="R5" s="35">
        <v>2.62</v>
      </c>
      <c r="S5" s="9">
        <v>1.3888888888888888E-2</v>
      </c>
      <c r="T5" s="35">
        <v>13.93</v>
      </c>
      <c r="U5" s="9">
        <v>6.8749999999999992E-2</v>
      </c>
      <c r="V5" s="35">
        <v>10.6</v>
      </c>
      <c r="W5" s="9">
        <v>5.0694444444444452E-2</v>
      </c>
      <c r="X5" s="35">
        <v>8.8800000000000008</v>
      </c>
      <c r="Y5" s="33">
        <v>4.4444444444444446E-2</v>
      </c>
      <c r="Z5" s="32">
        <f>L5+N5+P5+R5+T5+V5+X5</f>
        <v>53.120000000000005</v>
      </c>
      <c r="AA5" s="43">
        <f>C5+E5+G5+I5+K5+M5+O5+Q5+S5+U5+W5+Y5</f>
        <v>0.58333333333333326</v>
      </c>
    </row>
    <row r="6" spans="1:27" ht="15.75" thickBot="1" x14ac:dyDescent="0.3">
      <c r="A6" s="47" t="s">
        <v>18</v>
      </c>
      <c r="B6" s="48"/>
      <c r="C6" s="49"/>
      <c r="D6" s="48"/>
      <c r="E6" s="49"/>
      <c r="F6" s="48"/>
      <c r="G6" s="49"/>
      <c r="H6" s="48"/>
      <c r="I6" s="49"/>
      <c r="J6" s="48"/>
      <c r="K6" s="49"/>
      <c r="L6" s="48"/>
      <c r="M6" s="50"/>
      <c r="N6" s="48"/>
      <c r="O6" s="50"/>
      <c r="P6" s="51"/>
      <c r="Q6" s="50"/>
      <c r="R6" s="51"/>
      <c r="S6" s="50"/>
      <c r="T6" s="48"/>
      <c r="U6" s="49"/>
      <c r="V6" s="48"/>
      <c r="W6" s="49"/>
      <c r="X6" s="48"/>
      <c r="Y6" s="52"/>
      <c r="Z6" s="48">
        <f t="shared" ref="Z6:AA40" si="0">B6+D6+F6+H6+J6+L6+N6+P6+R6+T6+V6+X6</f>
        <v>0</v>
      </c>
      <c r="AA6" s="53">
        <f t="shared" ref="AA6:AA28" si="1">C6+E6+G6+I6+K6+M6+O6+Q6+S6+U6+W6+Y6</f>
        <v>0</v>
      </c>
    </row>
    <row r="7" spans="1:27" ht="15.75" thickBot="1" x14ac:dyDescent="0.3">
      <c r="A7" s="16" t="s">
        <v>19</v>
      </c>
      <c r="B7" s="35"/>
      <c r="C7" s="8"/>
      <c r="D7" s="35"/>
      <c r="E7" s="8"/>
      <c r="F7" s="35"/>
      <c r="G7" s="8"/>
      <c r="H7" s="35"/>
      <c r="I7" s="8"/>
      <c r="J7" s="35"/>
      <c r="K7" s="8"/>
      <c r="L7" s="35"/>
      <c r="M7" s="11"/>
      <c r="N7" s="35"/>
      <c r="O7" s="11"/>
      <c r="P7" s="35"/>
      <c r="Q7" s="8"/>
      <c r="R7" s="35"/>
      <c r="S7" s="8"/>
      <c r="T7" s="35"/>
      <c r="U7" s="8"/>
      <c r="V7" s="35"/>
      <c r="W7" s="8"/>
      <c r="X7" s="35"/>
      <c r="Y7" s="12"/>
      <c r="Z7" s="35">
        <f t="shared" si="0"/>
        <v>0</v>
      </c>
      <c r="AA7" s="46">
        <f t="shared" si="1"/>
        <v>0</v>
      </c>
    </row>
    <row r="8" spans="1:27" ht="15.75" thickBot="1" x14ac:dyDescent="0.3">
      <c r="A8" s="47" t="s">
        <v>20</v>
      </c>
      <c r="B8" s="48"/>
      <c r="C8" s="49"/>
      <c r="D8" s="48"/>
      <c r="E8" s="49"/>
      <c r="F8" s="48"/>
      <c r="G8" s="49"/>
      <c r="H8" s="48"/>
      <c r="I8" s="49"/>
      <c r="J8" s="48"/>
      <c r="K8" s="49"/>
      <c r="L8" s="48"/>
      <c r="M8" s="50"/>
      <c r="N8" s="51"/>
      <c r="O8" s="50"/>
      <c r="P8" s="48"/>
      <c r="Q8" s="49"/>
      <c r="R8" s="48"/>
      <c r="S8" s="49"/>
      <c r="T8" s="48"/>
      <c r="U8" s="49"/>
      <c r="V8" s="48"/>
      <c r="W8" s="49"/>
      <c r="X8" s="48"/>
      <c r="Y8" s="52"/>
      <c r="Z8" s="48">
        <f t="shared" si="0"/>
        <v>0</v>
      </c>
      <c r="AA8" s="53">
        <f t="shared" si="1"/>
        <v>0</v>
      </c>
    </row>
    <row r="9" spans="1:27" ht="15.75" thickBot="1" x14ac:dyDescent="0.3">
      <c r="A9" s="16" t="s">
        <v>21</v>
      </c>
      <c r="B9" s="35">
        <v>31.98</v>
      </c>
      <c r="C9" s="11">
        <v>0.16458333333333333</v>
      </c>
      <c r="D9" s="35">
        <v>33.18</v>
      </c>
      <c r="E9" s="11">
        <v>0.17083333333333331</v>
      </c>
      <c r="F9" s="35">
        <v>27.58</v>
      </c>
      <c r="G9" s="11">
        <v>0.1388888888888889</v>
      </c>
      <c r="H9" s="35">
        <v>111.51</v>
      </c>
      <c r="I9" s="11">
        <v>0.61458333333333337</v>
      </c>
      <c r="J9" s="35">
        <v>90.27</v>
      </c>
      <c r="K9" s="11">
        <v>0.5229166666666667</v>
      </c>
      <c r="L9" s="35">
        <v>90.03</v>
      </c>
      <c r="M9" s="11">
        <v>0.50972222222222219</v>
      </c>
      <c r="N9" s="35">
        <v>93.57</v>
      </c>
      <c r="O9" s="11">
        <v>0.51527777777777783</v>
      </c>
      <c r="P9" s="35">
        <v>47.47</v>
      </c>
      <c r="Q9" s="11">
        <v>0.25833333333333336</v>
      </c>
      <c r="R9" s="35">
        <v>3.04</v>
      </c>
      <c r="S9" s="11">
        <v>1.6666666666666666E-2</v>
      </c>
      <c r="T9" s="35">
        <v>30.3</v>
      </c>
      <c r="U9" s="11">
        <v>0.16180555555555556</v>
      </c>
      <c r="V9" s="35">
        <v>51.3</v>
      </c>
      <c r="W9" s="11">
        <v>0.26597222222222222</v>
      </c>
      <c r="X9" s="35">
        <v>52.22</v>
      </c>
      <c r="Y9" s="14">
        <v>0.28055555555555556</v>
      </c>
      <c r="Z9" s="35">
        <f t="shared" si="0"/>
        <v>662.44999999999982</v>
      </c>
      <c r="AA9" s="46">
        <f t="shared" si="1"/>
        <v>3.6201388888888886</v>
      </c>
    </row>
    <row r="10" spans="1:27" ht="15.75" thickBot="1" x14ac:dyDescent="0.3">
      <c r="A10" s="47" t="s">
        <v>33</v>
      </c>
      <c r="B10" s="48">
        <v>57.36</v>
      </c>
      <c r="C10" s="50">
        <v>0.23194444444444443</v>
      </c>
      <c r="D10" s="48">
        <v>72.89</v>
      </c>
      <c r="E10" s="50">
        <v>0.28333333333333333</v>
      </c>
      <c r="F10" s="48">
        <v>93.42</v>
      </c>
      <c r="G10" s="50">
        <v>0.35138888888888892</v>
      </c>
      <c r="H10" s="48">
        <v>89.44</v>
      </c>
      <c r="I10" s="50">
        <v>0.32430555555555557</v>
      </c>
      <c r="J10" s="48">
        <v>39.42</v>
      </c>
      <c r="K10" s="50">
        <v>0.14305555555555557</v>
      </c>
      <c r="L10" s="48">
        <v>1</v>
      </c>
      <c r="M10" s="50">
        <v>3.472222222222222E-3</v>
      </c>
      <c r="N10" s="48">
        <v>5.03</v>
      </c>
      <c r="O10" s="50">
        <v>1.7361111111111112E-2</v>
      </c>
      <c r="P10" s="48">
        <v>16.48</v>
      </c>
      <c r="Q10" s="50">
        <v>6.458333333333334E-2</v>
      </c>
      <c r="R10" s="48">
        <v>12.14</v>
      </c>
      <c r="S10" s="50">
        <v>4.1666666666666664E-2</v>
      </c>
      <c r="T10" s="48">
        <v>41.1</v>
      </c>
      <c r="U10" s="50">
        <v>0.14166666666666666</v>
      </c>
      <c r="V10" s="48"/>
      <c r="W10" s="50"/>
      <c r="X10" s="48">
        <v>101</v>
      </c>
      <c r="Y10" s="54">
        <v>0.39097222222222222</v>
      </c>
      <c r="Z10" s="48">
        <f t="shared" si="0"/>
        <v>529.28</v>
      </c>
      <c r="AA10" s="53">
        <f t="shared" si="1"/>
        <v>1.9937500000000004</v>
      </c>
    </row>
    <row r="11" spans="1:27" ht="15.75" thickBot="1" x14ac:dyDescent="0.3">
      <c r="A11" s="16" t="s">
        <v>22</v>
      </c>
      <c r="B11" s="35">
        <v>102.16</v>
      </c>
      <c r="C11" s="11">
        <v>0.45069444444444445</v>
      </c>
      <c r="D11" s="35">
        <v>21.74</v>
      </c>
      <c r="E11" s="11">
        <v>9.1666666666666674E-2</v>
      </c>
      <c r="F11" s="35">
        <v>17.97</v>
      </c>
      <c r="G11" s="11">
        <v>7.7777777777777779E-2</v>
      </c>
      <c r="H11" s="35">
        <v>54.73</v>
      </c>
      <c r="I11" s="11">
        <v>0.22638888888888889</v>
      </c>
      <c r="J11" s="35"/>
      <c r="K11" s="8"/>
      <c r="L11" s="35"/>
      <c r="M11" s="11"/>
      <c r="N11" s="35"/>
      <c r="O11" s="11"/>
      <c r="P11" s="35"/>
      <c r="Q11" s="11"/>
      <c r="R11" s="35"/>
      <c r="S11" s="8"/>
      <c r="T11" s="35"/>
      <c r="U11" s="11"/>
      <c r="V11" s="35"/>
      <c r="W11" s="8"/>
      <c r="X11" s="35"/>
      <c r="Y11" s="14"/>
      <c r="Z11" s="35">
        <f t="shared" si="0"/>
        <v>196.6</v>
      </c>
      <c r="AA11" s="46">
        <f t="shared" si="1"/>
        <v>0.84652777777777766</v>
      </c>
    </row>
    <row r="12" spans="1:27" ht="15.75" thickBot="1" x14ac:dyDescent="0.3">
      <c r="A12" s="47" t="s">
        <v>34</v>
      </c>
      <c r="B12" s="48"/>
      <c r="C12" s="49"/>
      <c r="D12" s="48"/>
      <c r="E12" s="49"/>
      <c r="F12" s="48">
        <v>5.94</v>
      </c>
      <c r="G12" s="50">
        <v>1.7361111111111112E-2</v>
      </c>
      <c r="H12" s="48"/>
      <c r="I12" s="49"/>
      <c r="J12" s="48"/>
      <c r="K12" s="49"/>
      <c r="L12" s="48"/>
      <c r="M12" s="50"/>
      <c r="N12" s="48"/>
      <c r="O12" s="49"/>
      <c r="P12" s="48"/>
      <c r="Q12" s="49"/>
      <c r="R12" s="48"/>
      <c r="S12" s="49"/>
      <c r="T12" s="48"/>
      <c r="U12" s="49"/>
      <c r="V12" s="48"/>
      <c r="W12" s="49"/>
      <c r="X12" s="48"/>
      <c r="Y12" s="52"/>
      <c r="Z12" s="48">
        <f t="shared" si="0"/>
        <v>5.94</v>
      </c>
      <c r="AA12" s="53">
        <f t="shared" si="1"/>
        <v>1.7361111111111112E-2</v>
      </c>
    </row>
    <row r="13" spans="1:27" ht="15.75" thickBot="1" x14ac:dyDescent="0.3">
      <c r="A13" s="16" t="s">
        <v>35</v>
      </c>
      <c r="B13" s="35"/>
      <c r="C13" s="8"/>
      <c r="D13" s="35"/>
      <c r="E13" s="8"/>
      <c r="F13" s="35">
        <v>6</v>
      </c>
      <c r="G13" s="11">
        <v>1.7361111111111112E-2</v>
      </c>
      <c r="H13" s="35"/>
      <c r="I13" s="8"/>
      <c r="J13" s="35"/>
      <c r="K13" s="8"/>
      <c r="L13" s="35"/>
      <c r="M13" s="11"/>
      <c r="N13" s="35"/>
      <c r="O13" s="29"/>
      <c r="P13" s="35"/>
      <c r="Q13" s="8"/>
      <c r="R13" s="35"/>
      <c r="S13" s="8"/>
      <c r="T13" s="35"/>
      <c r="U13" s="8"/>
      <c r="V13" s="35"/>
      <c r="W13" s="8"/>
      <c r="X13" s="35"/>
      <c r="Y13" s="12"/>
      <c r="Z13" s="35">
        <f t="shared" si="0"/>
        <v>6</v>
      </c>
      <c r="AA13" s="46">
        <f t="shared" si="1"/>
        <v>1.7361111111111112E-2</v>
      </c>
    </row>
    <row r="14" spans="1:27" ht="15.75" thickBot="1" x14ac:dyDescent="0.3">
      <c r="A14" s="47" t="s">
        <v>29</v>
      </c>
      <c r="B14" s="48">
        <v>92.97</v>
      </c>
      <c r="C14" s="50">
        <v>0.3743055555555555</v>
      </c>
      <c r="D14" s="48">
        <v>12.45</v>
      </c>
      <c r="E14" s="50">
        <v>4.9999999999999996E-2</v>
      </c>
      <c r="F14" s="48">
        <v>90.77</v>
      </c>
      <c r="G14" s="50">
        <v>0.3659722222222222</v>
      </c>
      <c r="H14" s="48">
        <v>60.08</v>
      </c>
      <c r="I14" s="50">
        <v>0.23819444444444446</v>
      </c>
      <c r="J14" s="48">
        <v>62.19</v>
      </c>
      <c r="K14" s="50">
        <v>0.26250000000000001</v>
      </c>
      <c r="L14" s="48">
        <v>80.09</v>
      </c>
      <c r="M14" s="50">
        <v>0.32569444444444445</v>
      </c>
      <c r="N14" s="48">
        <v>77.36</v>
      </c>
      <c r="O14" s="50">
        <v>0.3125</v>
      </c>
      <c r="P14" s="48">
        <v>40.58</v>
      </c>
      <c r="Q14" s="50">
        <v>0.16666666666666666</v>
      </c>
      <c r="R14" s="48">
        <v>82.15</v>
      </c>
      <c r="S14" s="50">
        <v>0.32708333333333334</v>
      </c>
      <c r="T14" s="48">
        <v>39.72</v>
      </c>
      <c r="U14" s="50">
        <v>0.16250000000000001</v>
      </c>
      <c r="V14" s="48">
        <v>95.87</v>
      </c>
      <c r="W14" s="50">
        <v>0.39305555555555555</v>
      </c>
      <c r="X14" s="48">
        <v>85.89</v>
      </c>
      <c r="Y14" s="54">
        <v>0.34722222222222227</v>
      </c>
      <c r="Z14" s="48">
        <f t="shared" si="0"/>
        <v>820.12</v>
      </c>
      <c r="AA14" s="53">
        <f t="shared" si="1"/>
        <v>3.3256944444444447</v>
      </c>
    </row>
    <row r="15" spans="1:27" ht="15.75" thickBot="1" x14ac:dyDescent="0.3">
      <c r="A15" s="16" t="s">
        <v>36</v>
      </c>
      <c r="B15" s="35"/>
      <c r="C15" s="8"/>
      <c r="D15" s="35"/>
      <c r="E15" s="8"/>
      <c r="F15" s="35"/>
      <c r="G15" s="8"/>
      <c r="H15" s="35"/>
      <c r="I15" s="8"/>
      <c r="J15" s="35"/>
      <c r="K15" s="8"/>
      <c r="L15" s="35"/>
      <c r="M15" s="11"/>
      <c r="N15" s="35"/>
      <c r="O15" s="8"/>
      <c r="P15" s="35"/>
      <c r="Q15" s="8"/>
      <c r="R15" s="35"/>
      <c r="S15" s="8"/>
      <c r="T15" s="35"/>
      <c r="U15" s="11"/>
      <c r="V15" s="35"/>
      <c r="W15" s="8"/>
      <c r="X15" s="35"/>
      <c r="Y15" s="12"/>
      <c r="Z15" s="35">
        <f t="shared" si="0"/>
        <v>0</v>
      </c>
      <c r="AA15" s="46">
        <f t="shared" si="1"/>
        <v>0</v>
      </c>
    </row>
    <row r="16" spans="1:27" ht="15.75" thickBot="1" x14ac:dyDescent="0.3">
      <c r="A16" s="47" t="s">
        <v>23</v>
      </c>
      <c r="B16" s="48">
        <v>26.14</v>
      </c>
      <c r="C16" s="50">
        <v>8.819444444444445E-2</v>
      </c>
      <c r="D16" s="48">
        <v>25.588000000000001</v>
      </c>
      <c r="E16" s="50">
        <v>5.7638888888888885E-2</v>
      </c>
      <c r="F16" s="48">
        <v>5</v>
      </c>
      <c r="G16" s="50">
        <v>1.7361111111111112E-2</v>
      </c>
      <c r="H16" s="48">
        <v>8.734</v>
      </c>
      <c r="I16" s="50">
        <v>2.9166666666666664E-2</v>
      </c>
      <c r="J16" s="48"/>
      <c r="K16" s="49"/>
      <c r="L16" s="48"/>
      <c r="M16" s="50"/>
      <c r="N16" s="48"/>
      <c r="O16" s="55"/>
      <c r="P16" s="48"/>
      <c r="Q16" s="50"/>
      <c r="R16" s="48"/>
      <c r="S16" s="49"/>
      <c r="T16" s="48"/>
      <c r="U16" s="49"/>
      <c r="V16" s="48">
        <v>6.43</v>
      </c>
      <c r="W16" s="50">
        <v>2.0833333333333332E-2</v>
      </c>
      <c r="X16" s="48">
        <v>6.25</v>
      </c>
      <c r="Y16" s="54">
        <v>2.0833333333333332E-2</v>
      </c>
      <c r="Z16" s="48">
        <f t="shared" si="0"/>
        <v>78.141999999999996</v>
      </c>
      <c r="AA16" s="53">
        <f t="shared" si="1"/>
        <v>0.23402777777777781</v>
      </c>
    </row>
    <row r="17" spans="1:27" ht="15.75" thickBot="1" x14ac:dyDescent="0.3">
      <c r="A17" s="16" t="s">
        <v>26</v>
      </c>
      <c r="B17" s="35"/>
      <c r="C17" s="8"/>
      <c r="D17" s="35"/>
      <c r="E17" s="8"/>
      <c r="F17" s="35"/>
      <c r="G17" s="8"/>
      <c r="H17" s="35"/>
      <c r="I17" s="8"/>
      <c r="J17" s="35"/>
      <c r="K17" s="8"/>
      <c r="L17" s="35"/>
      <c r="M17" s="8"/>
      <c r="N17" s="35"/>
      <c r="O17" s="8"/>
      <c r="P17" s="35"/>
      <c r="Q17" s="8"/>
      <c r="R17" s="35"/>
      <c r="S17" s="11"/>
      <c r="T17" s="35"/>
      <c r="U17" s="11"/>
      <c r="V17" s="35"/>
      <c r="W17" s="8"/>
      <c r="X17" s="35"/>
      <c r="Y17" s="12"/>
      <c r="Z17" s="35">
        <f t="shared" si="0"/>
        <v>0</v>
      </c>
      <c r="AA17" s="46">
        <f t="shared" si="1"/>
        <v>0</v>
      </c>
    </row>
    <row r="18" spans="1:27" ht="15.75" thickBot="1" x14ac:dyDescent="0.3">
      <c r="A18" s="47" t="s">
        <v>27</v>
      </c>
      <c r="B18" s="48">
        <v>178.648</v>
      </c>
      <c r="C18" s="50">
        <v>0.58333333333333337</v>
      </c>
      <c r="D18" s="48"/>
      <c r="E18" s="49"/>
      <c r="F18" s="48">
        <v>113.523</v>
      </c>
      <c r="G18" s="50">
        <v>0.4375</v>
      </c>
      <c r="H18" s="48">
        <v>131.14699999999999</v>
      </c>
      <c r="I18" s="50">
        <v>0.4375</v>
      </c>
      <c r="J18" s="48">
        <v>89.165999999999997</v>
      </c>
      <c r="K18" s="50">
        <v>0.35416666666666669</v>
      </c>
      <c r="L18" s="48">
        <v>92.816999999999993</v>
      </c>
      <c r="M18" s="50">
        <v>0.375</v>
      </c>
      <c r="N18" s="48">
        <v>86.385999999999996</v>
      </c>
      <c r="O18" s="50">
        <v>0.33333333333333331</v>
      </c>
      <c r="P18" s="48">
        <v>52.686999999999998</v>
      </c>
      <c r="Q18" s="50">
        <v>0.33333333333333331</v>
      </c>
      <c r="R18" s="48">
        <v>63.662999999999997</v>
      </c>
      <c r="S18" s="50">
        <v>0.25</v>
      </c>
      <c r="T18" s="48">
        <v>65.063999999999993</v>
      </c>
      <c r="U18" s="50">
        <v>0.27083333333333331</v>
      </c>
      <c r="V18" s="48">
        <v>65.918999999999997</v>
      </c>
      <c r="W18" s="50">
        <v>0.25</v>
      </c>
      <c r="X18" s="48">
        <v>82.902000000000001</v>
      </c>
      <c r="Y18" s="54">
        <v>0.3125</v>
      </c>
      <c r="Z18" s="48">
        <f t="shared" si="0"/>
        <v>1021.9219999999999</v>
      </c>
      <c r="AA18" s="53">
        <f t="shared" si="1"/>
        <v>3.9375000000000004</v>
      </c>
    </row>
    <row r="19" spans="1:27" ht="15.75" thickBot="1" x14ac:dyDescent="0.3">
      <c r="A19" s="16" t="s">
        <v>37</v>
      </c>
      <c r="B19" s="35"/>
      <c r="C19" s="8"/>
      <c r="D19" s="35">
        <v>12.122</v>
      </c>
      <c r="E19" s="11">
        <v>6.0416666666666667E-2</v>
      </c>
      <c r="F19" s="35">
        <v>37.39</v>
      </c>
      <c r="G19" s="11">
        <v>0.125</v>
      </c>
      <c r="H19" s="35">
        <v>18.925999999999998</v>
      </c>
      <c r="I19" s="11">
        <v>6.25E-2</v>
      </c>
      <c r="J19" s="35"/>
      <c r="K19" s="8"/>
      <c r="L19" s="35"/>
      <c r="M19" s="8"/>
      <c r="N19" s="35"/>
      <c r="O19" s="8"/>
      <c r="P19" s="35"/>
      <c r="Q19" s="8"/>
      <c r="R19" s="35"/>
      <c r="S19" s="8"/>
      <c r="T19" s="35"/>
      <c r="U19" s="8"/>
      <c r="V19" s="35"/>
      <c r="W19" s="8"/>
      <c r="X19" s="35"/>
      <c r="Y19" s="12"/>
      <c r="Z19" s="35">
        <f t="shared" si="0"/>
        <v>68.438000000000002</v>
      </c>
      <c r="AA19" s="46">
        <f t="shared" si="1"/>
        <v>0.24791666666666667</v>
      </c>
    </row>
    <row r="20" spans="1:27" ht="15.75" thickBot="1" x14ac:dyDescent="0.3">
      <c r="A20" s="17"/>
      <c r="B20" s="36"/>
      <c r="C20" s="19"/>
      <c r="D20" s="36"/>
      <c r="E20" s="19"/>
      <c r="F20" s="36"/>
      <c r="G20" s="19"/>
      <c r="H20" s="36"/>
      <c r="I20" s="19"/>
      <c r="J20" s="36"/>
      <c r="K20" s="19"/>
      <c r="L20" s="36"/>
      <c r="M20" s="19"/>
      <c r="N20" s="36"/>
      <c r="O20" s="19"/>
      <c r="P20" s="36"/>
      <c r="Q20" s="19"/>
      <c r="R20" s="36"/>
      <c r="S20" s="19"/>
      <c r="T20" s="36"/>
      <c r="U20" s="19"/>
      <c r="V20" s="36"/>
      <c r="W20" s="19"/>
      <c r="X20" s="36"/>
      <c r="Y20" s="20"/>
      <c r="Z20" s="36">
        <f t="shared" si="0"/>
        <v>0</v>
      </c>
      <c r="AA20" s="45">
        <f t="shared" si="1"/>
        <v>0</v>
      </c>
    </row>
    <row r="21" spans="1:27" ht="15.75" thickBot="1" x14ac:dyDescent="0.3">
      <c r="A21" s="16"/>
      <c r="B21" s="35"/>
      <c r="C21" s="8"/>
      <c r="D21" s="35"/>
      <c r="E21" s="8"/>
      <c r="F21" s="35"/>
      <c r="G21" s="8"/>
      <c r="H21" s="35"/>
      <c r="I21" s="8"/>
      <c r="J21" s="35"/>
      <c r="K21" s="8"/>
      <c r="L21" s="35"/>
      <c r="M21" s="8"/>
      <c r="N21" s="35"/>
      <c r="O21" s="8"/>
      <c r="P21" s="35"/>
      <c r="Q21" s="8"/>
      <c r="R21" s="35"/>
      <c r="S21" s="8"/>
      <c r="T21" s="35"/>
      <c r="U21" s="8"/>
      <c r="V21" s="35"/>
      <c r="W21" s="8"/>
      <c r="X21" s="35"/>
      <c r="Y21" s="12"/>
      <c r="Z21" s="35">
        <f t="shared" si="0"/>
        <v>0</v>
      </c>
      <c r="AA21" s="43">
        <f t="shared" si="1"/>
        <v>0</v>
      </c>
    </row>
    <row r="22" spans="1:27" ht="15.75" thickBot="1" x14ac:dyDescent="0.3">
      <c r="A22" s="17"/>
      <c r="B22" s="36"/>
      <c r="C22" s="19"/>
      <c r="D22" s="36"/>
      <c r="E22" s="19"/>
      <c r="F22" s="36"/>
      <c r="G22" s="19"/>
      <c r="H22" s="36"/>
      <c r="I22" s="19"/>
      <c r="J22" s="36"/>
      <c r="K22" s="19"/>
      <c r="L22" s="36"/>
      <c r="M22" s="19"/>
      <c r="N22" s="36"/>
      <c r="O22" s="19"/>
      <c r="P22" s="36"/>
      <c r="Q22" s="19"/>
      <c r="R22" s="36"/>
      <c r="S22" s="19"/>
      <c r="T22" s="36"/>
      <c r="U22" s="19"/>
      <c r="V22" s="36"/>
      <c r="W22" s="19"/>
      <c r="X22" s="36"/>
      <c r="Y22" s="20"/>
      <c r="Z22" s="36">
        <f t="shared" si="0"/>
        <v>0</v>
      </c>
      <c r="AA22" s="45">
        <f t="shared" si="1"/>
        <v>0</v>
      </c>
    </row>
    <row r="23" spans="1:27" ht="15.75" thickBot="1" x14ac:dyDescent="0.3">
      <c r="A23" s="16"/>
      <c r="B23" s="35"/>
      <c r="C23" s="8"/>
      <c r="D23" s="35"/>
      <c r="E23" s="8"/>
      <c r="F23" s="35"/>
      <c r="G23" s="8"/>
      <c r="H23" s="35"/>
      <c r="I23" s="8"/>
      <c r="J23" s="35"/>
      <c r="K23" s="8"/>
      <c r="L23" s="35"/>
      <c r="M23" s="8"/>
      <c r="N23" s="35"/>
      <c r="O23" s="8"/>
      <c r="P23" s="35"/>
      <c r="Q23" s="8"/>
      <c r="R23" s="35"/>
      <c r="S23" s="8"/>
      <c r="T23" s="35"/>
      <c r="U23" s="8"/>
      <c r="V23" s="35"/>
      <c r="W23" s="8"/>
      <c r="X23" s="35"/>
      <c r="Y23" s="12"/>
      <c r="Z23" s="35">
        <f t="shared" si="0"/>
        <v>0</v>
      </c>
      <c r="AA23" s="43">
        <f t="shared" si="1"/>
        <v>0</v>
      </c>
    </row>
    <row r="24" spans="1:27" ht="15.75" thickBot="1" x14ac:dyDescent="0.3">
      <c r="A24" s="17"/>
      <c r="B24" s="36"/>
      <c r="C24" s="19"/>
      <c r="D24" s="36"/>
      <c r="E24" s="19"/>
      <c r="F24" s="36"/>
      <c r="G24" s="19"/>
      <c r="H24" s="36"/>
      <c r="I24" s="19"/>
      <c r="J24" s="36"/>
      <c r="K24" s="19"/>
      <c r="L24" s="36"/>
      <c r="M24" s="19"/>
      <c r="N24" s="36"/>
      <c r="O24" s="19"/>
      <c r="P24" s="36"/>
      <c r="Q24" s="19"/>
      <c r="R24" s="36"/>
      <c r="S24" s="19"/>
      <c r="T24" s="36"/>
      <c r="U24" s="19"/>
      <c r="V24" s="36"/>
      <c r="W24" s="19"/>
      <c r="X24" s="36"/>
      <c r="Y24" s="20"/>
      <c r="Z24" s="36">
        <f t="shared" si="0"/>
        <v>0</v>
      </c>
      <c r="AA24" s="45">
        <f t="shared" si="1"/>
        <v>0</v>
      </c>
    </row>
    <row r="25" spans="1:27" ht="15.75" thickBot="1" x14ac:dyDescent="0.3">
      <c r="A25" s="16"/>
      <c r="B25" s="35"/>
      <c r="C25" s="8"/>
      <c r="D25" s="35"/>
      <c r="E25" s="8"/>
      <c r="F25" s="35"/>
      <c r="G25" s="8"/>
      <c r="H25" s="35"/>
      <c r="I25" s="8"/>
      <c r="J25" s="35"/>
      <c r="K25" s="8"/>
      <c r="L25" s="35"/>
      <c r="M25" s="8"/>
      <c r="N25" s="35"/>
      <c r="O25" s="8"/>
      <c r="P25" s="35"/>
      <c r="Q25" s="8"/>
      <c r="R25" s="35"/>
      <c r="S25" s="8"/>
      <c r="T25" s="35"/>
      <c r="U25" s="8"/>
      <c r="V25" s="35"/>
      <c r="W25" s="8"/>
      <c r="X25" s="35"/>
      <c r="Y25" s="12"/>
      <c r="Z25" s="35">
        <f t="shared" si="0"/>
        <v>0</v>
      </c>
      <c r="AA25" s="43">
        <f t="shared" si="1"/>
        <v>0</v>
      </c>
    </row>
    <row r="26" spans="1:27" ht="15.75" thickBot="1" x14ac:dyDescent="0.3">
      <c r="A26" s="17"/>
      <c r="B26" s="36"/>
      <c r="C26" s="19"/>
      <c r="D26" s="36"/>
      <c r="E26" s="19"/>
      <c r="F26" s="36"/>
      <c r="G26" s="19"/>
      <c r="H26" s="36"/>
      <c r="I26" s="19"/>
      <c r="J26" s="36"/>
      <c r="K26" s="19"/>
      <c r="L26" s="36"/>
      <c r="M26" s="19"/>
      <c r="N26" s="36"/>
      <c r="O26" s="19"/>
      <c r="P26" s="36"/>
      <c r="Q26" s="19"/>
      <c r="R26" s="36"/>
      <c r="S26" s="19"/>
      <c r="T26" s="36"/>
      <c r="U26" s="19"/>
      <c r="V26" s="36"/>
      <c r="W26" s="19"/>
      <c r="X26" s="36"/>
      <c r="Y26" s="20"/>
      <c r="Z26" s="36">
        <f t="shared" si="0"/>
        <v>0</v>
      </c>
      <c r="AA26" s="45">
        <f t="shared" si="1"/>
        <v>0</v>
      </c>
    </row>
    <row r="27" spans="1:27" ht="15.75" thickBot="1" x14ac:dyDescent="0.3">
      <c r="A27" s="16"/>
      <c r="B27" s="35"/>
      <c r="C27" s="8"/>
      <c r="D27" s="35"/>
      <c r="E27" s="8"/>
      <c r="F27" s="35"/>
      <c r="G27" s="8"/>
      <c r="H27" s="35"/>
      <c r="I27" s="8"/>
      <c r="J27" s="35"/>
      <c r="K27" s="8"/>
      <c r="L27" s="35"/>
      <c r="M27" s="8"/>
      <c r="N27" s="35"/>
      <c r="O27" s="8"/>
      <c r="P27" s="35"/>
      <c r="Q27" s="8"/>
      <c r="R27" s="35"/>
      <c r="S27" s="8"/>
      <c r="T27" s="35"/>
      <c r="U27" s="8"/>
      <c r="V27" s="35"/>
      <c r="W27" s="8"/>
      <c r="X27" s="35"/>
      <c r="Y27" s="12"/>
      <c r="Z27" s="35">
        <f t="shared" si="0"/>
        <v>0</v>
      </c>
      <c r="AA27" s="43">
        <f t="shared" si="1"/>
        <v>0</v>
      </c>
    </row>
    <row r="28" spans="1:27" x14ac:dyDescent="0.25">
      <c r="A28" s="17"/>
      <c r="B28" s="36"/>
      <c r="C28" s="19"/>
      <c r="D28" s="36"/>
      <c r="E28" s="19"/>
      <c r="F28" s="36"/>
      <c r="G28" s="19"/>
      <c r="H28" s="36"/>
      <c r="I28" s="19"/>
      <c r="J28" s="36"/>
      <c r="K28" s="19"/>
      <c r="L28" s="36"/>
      <c r="M28" s="19"/>
      <c r="N28" s="36"/>
      <c r="O28" s="19"/>
      <c r="P28" s="36"/>
      <c r="Q28" s="19"/>
      <c r="R28" s="36"/>
      <c r="S28" s="19"/>
      <c r="T28" s="36"/>
      <c r="U28" s="19"/>
      <c r="V28" s="36"/>
      <c r="W28" s="19"/>
      <c r="X28" s="36"/>
      <c r="Y28" s="20"/>
      <c r="Z28" s="36">
        <f t="shared" si="0"/>
        <v>0</v>
      </c>
      <c r="AA28" s="45">
        <f t="shared" si="1"/>
        <v>0</v>
      </c>
    </row>
    <row r="29" spans="1:27" x14ac:dyDescent="0.25">
      <c r="A29" s="16"/>
      <c r="B29" s="35"/>
      <c r="C29" s="8"/>
      <c r="D29" s="35"/>
      <c r="E29" s="8"/>
      <c r="F29" s="35"/>
      <c r="G29" s="8"/>
      <c r="H29" s="35"/>
      <c r="I29" s="8"/>
      <c r="J29" s="35"/>
      <c r="K29" s="8"/>
      <c r="L29" s="35"/>
      <c r="M29" s="8"/>
      <c r="N29" s="35"/>
      <c r="O29" s="8"/>
      <c r="P29" s="35"/>
      <c r="Q29" s="8"/>
      <c r="R29" s="35"/>
      <c r="S29" s="8"/>
      <c r="T29" s="35"/>
      <c r="U29" s="8"/>
      <c r="V29" s="35"/>
      <c r="W29" s="8"/>
      <c r="X29" s="35"/>
      <c r="Y29" s="12"/>
      <c r="Z29" s="35">
        <f t="shared" si="0"/>
        <v>0</v>
      </c>
      <c r="AA29" s="13">
        <f t="shared" si="0"/>
        <v>0</v>
      </c>
    </row>
    <row r="30" spans="1:27" x14ac:dyDescent="0.25">
      <c r="A30" s="17"/>
      <c r="B30" s="36"/>
      <c r="C30" s="19"/>
      <c r="D30" s="36"/>
      <c r="E30" s="19"/>
      <c r="F30" s="36"/>
      <c r="G30" s="19"/>
      <c r="H30" s="36"/>
      <c r="I30" s="19"/>
      <c r="J30" s="36"/>
      <c r="K30" s="19"/>
      <c r="L30" s="36"/>
      <c r="M30" s="19"/>
      <c r="N30" s="36"/>
      <c r="O30" s="19"/>
      <c r="P30" s="36"/>
      <c r="Q30" s="19"/>
      <c r="R30" s="36"/>
      <c r="S30" s="19"/>
      <c r="T30" s="36"/>
      <c r="U30" s="19"/>
      <c r="V30" s="36"/>
      <c r="W30" s="19"/>
      <c r="X30" s="36"/>
      <c r="Y30" s="20"/>
      <c r="Z30" s="36">
        <f t="shared" si="0"/>
        <v>0</v>
      </c>
      <c r="AA30" s="21">
        <f t="shared" si="0"/>
        <v>0</v>
      </c>
    </row>
    <row r="31" spans="1:27" x14ac:dyDescent="0.25">
      <c r="A31" s="16"/>
      <c r="B31" s="35"/>
      <c r="C31" s="8"/>
      <c r="D31" s="35"/>
      <c r="E31" s="8"/>
      <c r="F31" s="35"/>
      <c r="G31" s="8"/>
      <c r="H31" s="35"/>
      <c r="I31" s="8"/>
      <c r="J31" s="35"/>
      <c r="K31" s="8"/>
      <c r="L31" s="35"/>
      <c r="M31" s="8"/>
      <c r="N31" s="35"/>
      <c r="O31" s="8"/>
      <c r="P31" s="35"/>
      <c r="Q31" s="8"/>
      <c r="R31" s="35"/>
      <c r="S31" s="8"/>
      <c r="T31" s="35"/>
      <c r="U31" s="8"/>
      <c r="V31" s="35"/>
      <c r="W31" s="8"/>
      <c r="X31" s="35"/>
      <c r="Y31" s="12"/>
      <c r="Z31" s="35">
        <f t="shared" si="0"/>
        <v>0</v>
      </c>
      <c r="AA31" s="13">
        <f t="shared" si="0"/>
        <v>0</v>
      </c>
    </row>
    <row r="32" spans="1:27" x14ac:dyDescent="0.25">
      <c r="A32" s="17"/>
      <c r="B32" s="36"/>
      <c r="C32" s="19"/>
      <c r="D32" s="36"/>
      <c r="E32" s="19"/>
      <c r="F32" s="36"/>
      <c r="G32" s="19"/>
      <c r="H32" s="36"/>
      <c r="I32" s="19"/>
      <c r="J32" s="36"/>
      <c r="K32" s="19"/>
      <c r="L32" s="36"/>
      <c r="M32" s="19"/>
      <c r="N32" s="36"/>
      <c r="O32" s="19"/>
      <c r="P32" s="36"/>
      <c r="Q32" s="19"/>
      <c r="R32" s="36"/>
      <c r="S32" s="19"/>
      <c r="T32" s="36"/>
      <c r="U32" s="19"/>
      <c r="V32" s="36"/>
      <c r="W32" s="19"/>
      <c r="X32" s="36"/>
      <c r="Y32" s="20"/>
      <c r="Z32" s="36">
        <f t="shared" si="0"/>
        <v>0</v>
      </c>
      <c r="AA32" s="21">
        <f t="shared" si="0"/>
        <v>0</v>
      </c>
    </row>
    <row r="33" spans="1:27" x14ac:dyDescent="0.25">
      <c r="A33" s="16"/>
      <c r="B33" s="35"/>
      <c r="C33" s="8"/>
      <c r="D33" s="35"/>
      <c r="E33" s="8"/>
      <c r="F33" s="35"/>
      <c r="G33" s="8"/>
      <c r="H33" s="35"/>
      <c r="I33" s="8"/>
      <c r="J33" s="35"/>
      <c r="K33" s="8"/>
      <c r="L33" s="35"/>
      <c r="M33" s="8"/>
      <c r="N33" s="35"/>
      <c r="O33" s="8"/>
      <c r="P33" s="35"/>
      <c r="Q33" s="8"/>
      <c r="R33" s="35"/>
      <c r="S33" s="8"/>
      <c r="T33" s="35"/>
      <c r="U33" s="11"/>
      <c r="V33" s="35"/>
      <c r="W33" s="11"/>
      <c r="X33" s="35"/>
      <c r="Y33" s="14"/>
      <c r="Z33" s="35">
        <f t="shared" si="0"/>
        <v>0</v>
      </c>
      <c r="AA33" s="13">
        <f t="shared" si="0"/>
        <v>0</v>
      </c>
    </row>
    <row r="34" spans="1:27" x14ac:dyDescent="0.25">
      <c r="A34" s="17"/>
      <c r="B34" s="36"/>
      <c r="C34" s="19"/>
      <c r="D34" s="36"/>
      <c r="E34" s="19"/>
      <c r="F34" s="36"/>
      <c r="G34" s="19"/>
      <c r="H34" s="36"/>
      <c r="I34" s="19"/>
      <c r="J34" s="36"/>
      <c r="K34" s="19"/>
      <c r="L34" s="36"/>
      <c r="M34" s="19"/>
      <c r="N34" s="36"/>
      <c r="O34" s="19"/>
      <c r="P34" s="36"/>
      <c r="Q34" s="19"/>
      <c r="R34" s="36"/>
      <c r="S34" s="19"/>
      <c r="T34" s="36"/>
      <c r="U34" s="19"/>
      <c r="V34" s="36"/>
      <c r="W34" s="19"/>
      <c r="X34" s="36"/>
      <c r="Y34" s="20"/>
      <c r="Z34" s="36">
        <f t="shared" si="0"/>
        <v>0</v>
      </c>
      <c r="AA34" s="21">
        <f t="shared" si="0"/>
        <v>0</v>
      </c>
    </row>
    <row r="35" spans="1:27" x14ac:dyDescent="0.25">
      <c r="A35" s="16"/>
      <c r="B35" s="35"/>
      <c r="C35" s="8"/>
      <c r="D35" s="35"/>
      <c r="E35" s="8"/>
      <c r="F35" s="35"/>
      <c r="G35" s="8"/>
      <c r="H35" s="35"/>
      <c r="I35" s="8"/>
      <c r="J35" s="35"/>
      <c r="K35" s="8"/>
      <c r="L35" s="35"/>
      <c r="M35" s="8"/>
      <c r="N35" s="35"/>
      <c r="O35" s="8"/>
      <c r="P35" s="35"/>
      <c r="Q35" s="8"/>
      <c r="R35" s="35"/>
      <c r="S35" s="8"/>
      <c r="T35" s="35"/>
      <c r="U35" s="8"/>
      <c r="V35" s="35"/>
      <c r="W35" s="8"/>
      <c r="X35" s="35"/>
      <c r="Y35" s="12"/>
      <c r="Z35" s="35">
        <f t="shared" si="0"/>
        <v>0</v>
      </c>
      <c r="AA35" s="13">
        <f t="shared" si="0"/>
        <v>0</v>
      </c>
    </row>
    <row r="36" spans="1:27" x14ac:dyDescent="0.25">
      <c r="A36" s="17"/>
      <c r="B36" s="36"/>
      <c r="C36" s="19"/>
      <c r="D36" s="36"/>
      <c r="E36" s="19"/>
      <c r="F36" s="36"/>
      <c r="G36" s="19"/>
      <c r="H36" s="36"/>
      <c r="I36" s="19"/>
      <c r="J36" s="36"/>
      <c r="K36" s="19"/>
      <c r="L36" s="36"/>
      <c r="M36" s="19"/>
      <c r="N36" s="36"/>
      <c r="O36" s="19"/>
      <c r="P36" s="36"/>
      <c r="Q36" s="19"/>
      <c r="R36" s="36"/>
      <c r="S36" s="19"/>
      <c r="T36" s="36"/>
      <c r="U36" s="19"/>
      <c r="V36" s="36"/>
      <c r="W36" s="19"/>
      <c r="X36" s="36"/>
      <c r="Y36" s="20"/>
      <c r="Z36" s="36">
        <f t="shared" si="0"/>
        <v>0</v>
      </c>
      <c r="AA36" s="21">
        <f t="shared" si="0"/>
        <v>0</v>
      </c>
    </row>
    <row r="37" spans="1:27" x14ac:dyDescent="0.25">
      <c r="A37" s="16"/>
      <c r="B37" s="35"/>
      <c r="C37" s="8"/>
      <c r="D37" s="35"/>
      <c r="E37" s="8"/>
      <c r="F37" s="35"/>
      <c r="G37" s="8"/>
      <c r="H37" s="35"/>
      <c r="I37" s="8"/>
      <c r="J37" s="35"/>
      <c r="K37" s="8"/>
      <c r="L37" s="35"/>
      <c r="M37" s="8"/>
      <c r="N37" s="35"/>
      <c r="O37" s="8"/>
      <c r="P37" s="35"/>
      <c r="Q37" s="8"/>
      <c r="R37" s="35"/>
      <c r="S37" s="8"/>
      <c r="T37" s="35"/>
      <c r="U37" s="8"/>
      <c r="V37" s="35"/>
      <c r="W37" s="8"/>
      <c r="X37" s="35"/>
      <c r="Y37" s="12"/>
      <c r="Z37" s="35">
        <f t="shared" si="0"/>
        <v>0</v>
      </c>
      <c r="AA37" s="13">
        <f t="shared" si="0"/>
        <v>0</v>
      </c>
    </row>
    <row r="38" spans="1:27" x14ac:dyDescent="0.25">
      <c r="A38" s="17"/>
      <c r="B38" s="36"/>
      <c r="C38" s="19"/>
      <c r="D38" s="36"/>
      <c r="E38" s="19"/>
      <c r="F38" s="36"/>
      <c r="G38" s="19"/>
      <c r="H38" s="36"/>
      <c r="I38" s="19"/>
      <c r="J38" s="36"/>
      <c r="K38" s="19"/>
      <c r="L38" s="36"/>
      <c r="M38" s="19"/>
      <c r="N38" s="36"/>
      <c r="O38" s="19"/>
      <c r="P38" s="36"/>
      <c r="Q38" s="19"/>
      <c r="R38" s="36"/>
      <c r="S38" s="19"/>
      <c r="T38" s="36"/>
      <c r="U38" s="19"/>
      <c r="V38" s="36"/>
      <c r="W38" s="19"/>
      <c r="X38" s="36"/>
      <c r="Y38" s="20"/>
      <c r="Z38" s="36">
        <f t="shared" si="0"/>
        <v>0</v>
      </c>
      <c r="AA38" s="21">
        <f t="shared" si="0"/>
        <v>0</v>
      </c>
    </row>
    <row r="39" spans="1:27" x14ac:dyDescent="0.25">
      <c r="A39" s="16"/>
      <c r="B39" s="35"/>
      <c r="C39" s="8"/>
      <c r="D39" s="35"/>
      <c r="E39" s="8"/>
      <c r="F39" s="35"/>
      <c r="G39" s="8"/>
      <c r="H39" s="35"/>
      <c r="I39" s="8"/>
      <c r="J39" s="35"/>
      <c r="K39" s="8"/>
      <c r="L39" s="35"/>
      <c r="M39" s="8"/>
      <c r="N39" s="35"/>
      <c r="O39" s="8"/>
      <c r="P39" s="35"/>
      <c r="Q39" s="8"/>
      <c r="R39" s="35"/>
      <c r="S39" s="8"/>
      <c r="T39" s="35"/>
      <c r="U39" s="8"/>
      <c r="V39" s="35"/>
      <c r="W39" s="8"/>
      <c r="X39" s="35"/>
      <c r="Y39" s="12"/>
      <c r="Z39" s="35">
        <f t="shared" si="0"/>
        <v>0</v>
      </c>
      <c r="AA39" s="13">
        <f t="shared" si="0"/>
        <v>0</v>
      </c>
    </row>
    <row r="40" spans="1:27" ht="15.75" thickBot="1" x14ac:dyDescent="0.3">
      <c r="A40" s="17"/>
      <c r="B40" s="36"/>
      <c r="C40" s="19"/>
      <c r="D40" s="36"/>
      <c r="E40" s="19"/>
      <c r="F40" s="36"/>
      <c r="G40" s="19"/>
      <c r="H40" s="36"/>
      <c r="I40" s="19"/>
      <c r="J40" s="36"/>
      <c r="K40" s="19"/>
      <c r="L40" s="36"/>
      <c r="M40" s="19"/>
      <c r="N40" s="36"/>
      <c r="O40" s="19"/>
      <c r="P40" s="36"/>
      <c r="Q40" s="19"/>
      <c r="R40" s="36"/>
      <c r="S40" s="19"/>
      <c r="T40" s="36"/>
      <c r="U40" s="19"/>
      <c r="V40" s="36"/>
      <c r="W40" s="19"/>
      <c r="X40" s="36"/>
      <c r="Y40" s="20"/>
      <c r="Z40" s="36">
        <f t="shared" si="0"/>
        <v>0</v>
      </c>
      <c r="AA40" s="21">
        <f t="shared" si="0"/>
        <v>0</v>
      </c>
    </row>
    <row r="41" spans="1:27" ht="15.75" thickBot="1" x14ac:dyDescent="0.3">
      <c r="A41" s="24"/>
      <c r="B41" s="37"/>
      <c r="C41" s="26"/>
      <c r="D41" s="37"/>
      <c r="E41" s="26"/>
      <c r="F41" s="37"/>
      <c r="G41" s="26"/>
      <c r="H41" s="37"/>
      <c r="I41" s="26"/>
      <c r="J41" s="37"/>
      <c r="K41" s="26"/>
      <c r="L41" s="37"/>
      <c r="M41" s="26"/>
      <c r="N41" s="37"/>
      <c r="O41" s="26"/>
      <c r="P41" s="37"/>
      <c r="Q41" s="26"/>
      <c r="R41" s="37"/>
      <c r="S41" s="26"/>
      <c r="T41" s="37"/>
      <c r="U41" s="26"/>
      <c r="V41" s="37"/>
      <c r="W41" s="26"/>
      <c r="X41" s="37"/>
      <c r="Y41" s="27"/>
      <c r="Z41" s="42">
        <f>SUM(Z5:Z40)</f>
        <v>3442.0119999999997</v>
      </c>
      <c r="AA41" s="44">
        <f>SUM(AA5:AA40)</f>
        <v>14.823611111111109</v>
      </c>
    </row>
  </sheetData>
  <mergeCells count="14">
    <mergeCell ref="T3:U3"/>
    <mergeCell ref="V3:W3"/>
    <mergeCell ref="X3:Y3"/>
    <mergeCell ref="Z3:AA3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41"/>
  <sheetViews>
    <sheetView zoomScale="115" zoomScaleNormal="115" workbookViewId="0">
      <pane xSplit="1" topLeftCell="I1" activePane="topRight" state="frozen"/>
      <selection pane="topRight" activeCell="H11" sqref="H11"/>
    </sheetView>
  </sheetViews>
  <sheetFormatPr baseColWidth="10" defaultRowHeight="15" x14ac:dyDescent="0.25"/>
  <cols>
    <col min="1" max="1" width="23.140625" customWidth="1"/>
    <col min="2" max="2" width="11.42578125" style="38"/>
    <col min="4" max="4" width="11.42578125" style="38"/>
    <col min="6" max="6" width="11.42578125" style="38"/>
    <col min="8" max="8" width="11.42578125" style="38"/>
    <col min="10" max="10" width="11.42578125" style="38"/>
    <col min="12" max="12" width="11.42578125" style="38"/>
    <col min="14" max="14" width="9.85546875" style="38" bestFit="1" customWidth="1"/>
    <col min="16" max="16" width="9.85546875" style="38" bestFit="1" customWidth="1"/>
    <col min="18" max="18" width="11.42578125" style="38"/>
    <col min="20" max="20" width="11.42578125" style="38"/>
    <col min="22" max="22" width="11.42578125" style="38"/>
    <col min="24" max="24" width="11.42578125" style="38"/>
    <col min="26" max="26" width="11.42578125" style="38"/>
  </cols>
  <sheetData>
    <row r="2" spans="1:27" ht="15.75" thickBot="1" x14ac:dyDescent="0.3">
      <c r="A2" s="87" t="s">
        <v>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x14ac:dyDescent="0.25">
      <c r="A3" s="4"/>
      <c r="B3" s="85" t="s">
        <v>1</v>
      </c>
      <c r="C3" s="86"/>
      <c r="D3" s="85" t="s">
        <v>2</v>
      </c>
      <c r="E3" s="86"/>
      <c r="F3" s="85" t="s">
        <v>3</v>
      </c>
      <c r="G3" s="86"/>
      <c r="H3" s="85" t="s">
        <v>4</v>
      </c>
      <c r="I3" s="86"/>
      <c r="J3" s="85" t="s">
        <v>5</v>
      </c>
      <c r="K3" s="86"/>
      <c r="L3" s="85" t="s">
        <v>6</v>
      </c>
      <c r="M3" s="86"/>
      <c r="N3" s="85" t="s">
        <v>7</v>
      </c>
      <c r="O3" s="86"/>
      <c r="P3" s="85" t="s">
        <v>8</v>
      </c>
      <c r="Q3" s="86"/>
      <c r="R3" s="85" t="s">
        <v>9</v>
      </c>
      <c r="S3" s="86"/>
      <c r="T3" s="85" t="s">
        <v>10</v>
      </c>
      <c r="U3" s="86"/>
      <c r="V3" s="85" t="s">
        <v>11</v>
      </c>
      <c r="W3" s="86"/>
      <c r="X3" s="85" t="s">
        <v>12</v>
      </c>
      <c r="Y3" s="86"/>
      <c r="Z3" s="85" t="s">
        <v>16</v>
      </c>
      <c r="AA3" s="86"/>
    </row>
    <row r="4" spans="1:27" ht="15.75" thickBot="1" x14ac:dyDescent="0.3">
      <c r="A4" s="5" t="s">
        <v>13</v>
      </c>
      <c r="B4" s="34" t="s">
        <v>14</v>
      </c>
      <c r="C4" s="6" t="s">
        <v>15</v>
      </c>
      <c r="D4" s="34" t="s">
        <v>14</v>
      </c>
      <c r="E4" s="6" t="s">
        <v>15</v>
      </c>
      <c r="F4" s="34" t="s">
        <v>14</v>
      </c>
      <c r="G4" s="6" t="s">
        <v>15</v>
      </c>
      <c r="H4" s="34" t="s">
        <v>14</v>
      </c>
      <c r="I4" s="6" t="s">
        <v>15</v>
      </c>
      <c r="J4" s="34" t="s">
        <v>14</v>
      </c>
      <c r="K4" s="6" t="s">
        <v>15</v>
      </c>
      <c r="L4" s="34" t="s">
        <v>14</v>
      </c>
      <c r="M4" s="6" t="s">
        <v>15</v>
      </c>
      <c r="N4" s="34" t="s">
        <v>14</v>
      </c>
      <c r="O4" s="6" t="s">
        <v>15</v>
      </c>
      <c r="P4" s="34" t="s">
        <v>14</v>
      </c>
      <c r="Q4" s="6" t="s">
        <v>15</v>
      </c>
      <c r="R4" s="34" t="s">
        <v>14</v>
      </c>
      <c r="S4" s="6" t="s">
        <v>15</v>
      </c>
      <c r="T4" s="34" t="s">
        <v>14</v>
      </c>
      <c r="U4" s="6" t="s">
        <v>15</v>
      </c>
      <c r="V4" s="34" t="s">
        <v>14</v>
      </c>
      <c r="W4" s="6" t="s">
        <v>15</v>
      </c>
      <c r="X4" s="34" t="s">
        <v>14</v>
      </c>
      <c r="Y4" s="6" t="s">
        <v>15</v>
      </c>
      <c r="Z4" s="41" t="s">
        <v>14</v>
      </c>
      <c r="AA4" s="2" t="s">
        <v>15</v>
      </c>
    </row>
    <row r="5" spans="1:27" ht="15.75" thickBot="1" x14ac:dyDescent="0.3">
      <c r="A5" s="15" t="s">
        <v>17</v>
      </c>
      <c r="B5" s="35">
        <v>12.56</v>
      </c>
      <c r="C5" s="9">
        <v>5.9722222222222225E-2</v>
      </c>
      <c r="D5" s="35">
        <v>5.83</v>
      </c>
      <c r="E5" s="9">
        <v>2.8472222222222222E-2</v>
      </c>
      <c r="F5" s="35">
        <v>33.119999999999997</v>
      </c>
      <c r="G5" s="9">
        <v>0.1673611111111111</v>
      </c>
      <c r="H5" s="35">
        <v>45.85</v>
      </c>
      <c r="I5" s="9">
        <v>0.23055555555555554</v>
      </c>
      <c r="J5" s="35">
        <v>45.43</v>
      </c>
      <c r="K5" s="9">
        <v>0.24722222222222223</v>
      </c>
      <c r="L5" s="35">
        <v>8.5</v>
      </c>
      <c r="M5" s="9">
        <v>5.4166666666666669E-2</v>
      </c>
      <c r="N5" s="35">
        <v>18.649999999999999</v>
      </c>
      <c r="O5" s="9">
        <v>0.11180555555555556</v>
      </c>
      <c r="P5" s="35">
        <v>25.73</v>
      </c>
      <c r="Q5" s="9">
        <v>0.1388888888888889</v>
      </c>
      <c r="R5" s="35">
        <v>16.13</v>
      </c>
      <c r="S5" s="9">
        <v>8.7500000000000008E-2</v>
      </c>
      <c r="T5" s="35">
        <v>22.29</v>
      </c>
      <c r="U5" s="9">
        <v>0.12569444444444444</v>
      </c>
      <c r="V5" s="35"/>
      <c r="W5" s="9"/>
      <c r="X5" s="35"/>
      <c r="Y5" s="33"/>
      <c r="Z5" s="32">
        <f>B5+D5+F5+H5+J5+L5+N5+P5+R5+T5+V5+X5</f>
        <v>234.08999999999997</v>
      </c>
      <c r="AA5" s="43">
        <f>C5+E5+G5+I5+K5+M5+O5+Q5+S5+U5+W5+Y5</f>
        <v>1.2513888888888887</v>
      </c>
    </row>
    <row r="6" spans="1:27" ht="15.75" thickBot="1" x14ac:dyDescent="0.3">
      <c r="A6" s="47" t="s">
        <v>18</v>
      </c>
      <c r="B6" s="48"/>
      <c r="C6" s="49"/>
      <c r="D6" s="48"/>
      <c r="E6" s="49"/>
      <c r="F6" s="48"/>
      <c r="G6" s="49"/>
      <c r="H6" s="48"/>
      <c r="I6" s="49"/>
      <c r="J6" s="48"/>
      <c r="K6" s="49"/>
      <c r="L6" s="48"/>
      <c r="M6" s="50"/>
      <c r="N6" s="48"/>
      <c r="O6" s="50"/>
      <c r="P6" s="51"/>
      <c r="Q6" s="50"/>
      <c r="R6" s="51"/>
      <c r="S6" s="50"/>
      <c r="T6" s="48"/>
      <c r="U6" s="49"/>
      <c r="V6" s="48"/>
      <c r="W6" s="49"/>
      <c r="X6" s="48"/>
      <c r="Y6" s="52"/>
      <c r="Z6" s="48">
        <f t="shared" ref="Z6:AA40" si="0">B6+D6+F6+H6+J6+L6+N6+P6+R6+T6+V6+X6</f>
        <v>0</v>
      </c>
      <c r="AA6" s="53">
        <f t="shared" si="0"/>
        <v>0</v>
      </c>
    </row>
    <row r="7" spans="1:27" ht="15.75" thickBot="1" x14ac:dyDescent="0.3">
      <c r="A7" s="16" t="s">
        <v>19</v>
      </c>
      <c r="B7" s="35"/>
      <c r="C7" s="8"/>
      <c r="D7" s="35"/>
      <c r="E7" s="8"/>
      <c r="F7" s="35"/>
      <c r="G7" s="8"/>
      <c r="H7" s="35"/>
      <c r="I7" s="8"/>
      <c r="J7" s="35"/>
      <c r="K7" s="8"/>
      <c r="L7" s="35"/>
      <c r="M7" s="11"/>
      <c r="N7" s="35"/>
      <c r="O7" s="11"/>
      <c r="P7" s="35"/>
      <c r="Q7" s="8"/>
      <c r="R7" s="35"/>
      <c r="S7" s="8"/>
      <c r="T7" s="35"/>
      <c r="U7" s="8"/>
      <c r="V7" s="35"/>
      <c r="W7" s="8"/>
      <c r="X7" s="35"/>
      <c r="Y7" s="12"/>
      <c r="Z7" s="35">
        <f t="shared" si="0"/>
        <v>0</v>
      </c>
      <c r="AA7" s="46">
        <f t="shared" si="0"/>
        <v>0</v>
      </c>
    </row>
    <row r="8" spans="1:27" ht="15.75" thickBot="1" x14ac:dyDescent="0.3">
      <c r="A8" s="47" t="s">
        <v>20</v>
      </c>
      <c r="B8" s="48"/>
      <c r="C8" s="49"/>
      <c r="D8" s="48"/>
      <c r="E8" s="49"/>
      <c r="F8" s="48"/>
      <c r="G8" s="49"/>
      <c r="H8" s="48"/>
      <c r="I8" s="49"/>
      <c r="J8" s="48"/>
      <c r="K8" s="49"/>
      <c r="L8" s="48"/>
      <c r="M8" s="50"/>
      <c r="N8" s="51"/>
      <c r="O8" s="50"/>
      <c r="P8" s="48"/>
      <c r="Q8" s="49"/>
      <c r="R8" s="48"/>
      <c r="S8" s="49"/>
      <c r="T8" s="48"/>
      <c r="U8" s="49"/>
      <c r="V8" s="48"/>
      <c r="W8" s="49"/>
      <c r="X8" s="48"/>
      <c r="Y8" s="52"/>
      <c r="Z8" s="48">
        <f t="shared" si="0"/>
        <v>0</v>
      </c>
      <c r="AA8" s="53">
        <f t="shared" si="0"/>
        <v>0</v>
      </c>
    </row>
    <row r="9" spans="1:27" ht="15.75" thickBot="1" x14ac:dyDescent="0.3">
      <c r="A9" s="16" t="s">
        <v>21</v>
      </c>
      <c r="B9" s="35">
        <v>28.93</v>
      </c>
      <c r="C9" s="11">
        <v>0.15555555555555556</v>
      </c>
      <c r="D9" s="35">
        <v>42.29</v>
      </c>
      <c r="E9" s="11">
        <v>0.24027777777777778</v>
      </c>
      <c r="F9" s="35">
        <v>44.1</v>
      </c>
      <c r="G9" s="11">
        <v>0.24513888888888888</v>
      </c>
      <c r="H9" s="35">
        <v>39.700000000000003</v>
      </c>
      <c r="I9" s="11">
        <v>0.22152777777777777</v>
      </c>
      <c r="J9" s="35">
        <v>60.02</v>
      </c>
      <c r="K9" s="11">
        <v>0.33194444444444443</v>
      </c>
      <c r="L9" s="35">
        <v>27.21</v>
      </c>
      <c r="M9" s="11">
        <v>0.15347222222222223</v>
      </c>
      <c r="N9" s="35">
        <v>40.19</v>
      </c>
      <c r="O9" s="11">
        <v>0.22083333333333333</v>
      </c>
      <c r="P9" s="35">
        <v>30.33</v>
      </c>
      <c r="Q9" s="11">
        <v>0.1763888888888889</v>
      </c>
      <c r="R9" s="35">
        <v>12.75</v>
      </c>
      <c r="S9" s="11">
        <v>6.8749999999999992E-2</v>
      </c>
      <c r="T9" s="35">
        <v>49.69</v>
      </c>
      <c r="U9" s="11">
        <v>0.2722222222222222</v>
      </c>
      <c r="V9" s="35">
        <v>55.55</v>
      </c>
      <c r="W9" s="11">
        <v>0.30763888888888891</v>
      </c>
      <c r="X9" s="35">
        <v>45.07</v>
      </c>
      <c r="Y9" s="14">
        <v>0.25347222222222221</v>
      </c>
      <c r="Z9" s="35">
        <f t="shared" si="0"/>
        <v>475.83</v>
      </c>
      <c r="AA9" s="46">
        <f t="shared" si="0"/>
        <v>2.6472222222222226</v>
      </c>
    </row>
    <row r="10" spans="1:27" ht="15.75" thickBot="1" x14ac:dyDescent="0.3">
      <c r="A10" s="47" t="s">
        <v>33</v>
      </c>
      <c r="B10" s="48">
        <v>95</v>
      </c>
      <c r="C10" s="50">
        <v>0.35138888888888892</v>
      </c>
      <c r="D10" s="48">
        <v>45.5</v>
      </c>
      <c r="E10" s="50">
        <v>0.17361111111111113</v>
      </c>
      <c r="F10" s="48">
        <v>80.069999999999993</v>
      </c>
      <c r="G10" s="50">
        <v>0.2902777777777778</v>
      </c>
      <c r="H10" s="48">
        <v>21.31</v>
      </c>
      <c r="I10" s="50">
        <v>8.1250000000000003E-2</v>
      </c>
      <c r="J10" s="48">
        <v>42.56</v>
      </c>
      <c r="K10" s="50">
        <v>0.15763888888888888</v>
      </c>
      <c r="L10" s="48">
        <v>11.13</v>
      </c>
      <c r="M10" s="50">
        <v>4.5833333333333337E-2</v>
      </c>
      <c r="N10" s="48">
        <v>59.53</v>
      </c>
      <c r="O10" s="50">
        <v>0.22361111111111109</v>
      </c>
      <c r="P10" s="48">
        <v>28.07</v>
      </c>
      <c r="Q10" s="50">
        <v>0.10555555555555556</v>
      </c>
      <c r="R10" s="48">
        <v>25.52</v>
      </c>
      <c r="S10" s="50">
        <v>9.5138888888888884E-2</v>
      </c>
      <c r="T10" s="48">
        <v>48.07</v>
      </c>
      <c r="U10" s="50">
        <v>0.18124999999999999</v>
      </c>
      <c r="V10" s="48">
        <v>17.600000000000001</v>
      </c>
      <c r="W10" s="50">
        <v>6.7361111111111108E-2</v>
      </c>
      <c r="X10" s="48">
        <v>90.24</v>
      </c>
      <c r="Y10" s="54">
        <v>0.34652777777777777</v>
      </c>
      <c r="Z10" s="48">
        <f t="shared" si="0"/>
        <v>564.6</v>
      </c>
      <c r="AA10" s="53">
        <f t="shared" si="0"/>
        <v>2.1194444444444445</v>
      </c>
    </row>
    <row r="11" spans="1:27" ht="15.75" thickBot="1" x14ac:dyDescent="0.3">
      <c r="A11" s="16" t="s">
        <v>22</v>
      </c>
      <c r="B11" s="35"/>
      <c r="C11" s="11"/>
      <c r="D11" s="35"/>
      <c r="E11" s="11"/>
      <c r="F11" s="35"/>
      <c r="G11" s="11"/>
      <c r="H11" s="35"/>
      <c r="I11" s="11"/>
      <c r="J11" s="35"/>
      <c r="K11" s="8"/>
      <c r="L11" s="35"/>
      <c r="M11" s="11"/>
      <c r="N11" s="35"/>
      <c r="O11" s="11"/>
      <c r="P11" s="35"/>
      <c r="Q11" s="11"/>
      <c r="R11" s="35"/>
      <c r="S11" s="8"/>
      <c r="T11" s="35"/>
      <c r="U11" s="11"/>
      <c r="V11" s="35"/>
      <c r="W11" s="8"/>
      <c r="X11" s="35"/>
      <c r="Y11" s="14"/>
      <c r="Z11" s="35">
        <f t="shared" si="0"/>
        <v>0</v>
      </c>
      <c r="AA11" s="46">
        <f t="shared" si="0"/>
        <v>0</v>
      </c>
    </row>
    <row r="12" spans="1:27" ht="15.75" thickBot="1" x14ac:dyDescent="0.3">
      <c r="A12" s="47" t="s">
        <v>34</v>
      </c>
      <c r="B12" s="48"/>
      <c r="C12" s="49"/>
      <c r="D12" s="48"/>
      <c r="E12" s="49"/>
      <c r="F12" s="48"/>
      <c r="G12" s="50"/>
      <c r="H12" s="48"/>
      <c r="I12" s="49"/>
      <c r="J12" s="48"/>
      <c r="K12" s="49"/>
      <c r="L12" s="48"/>
      <c r="M12" s="50"/>
      <c r="N12" s="48"/>
      <c r="O12" s="49"/>
      <c r="P12" s="48"/>
      <c r="Q12" s="49"/>
      <c r="R12" s="48"/>
      <c r="S12" s="49"/>
      <c r="T12" s="48"/>
      <c r="U12" s="49"/>
      <c r="V12" s="48"/>
      <c r="W12" s="49"/>
      <c r="X12" s="48"/>
      <c r="Y12" s="52"/>
      <c r="Z12" s="48">
        <f t="shared" si="0"/>
        <v>0</v>
      </c>
      <c r="AA12" s="53">
        <f t="shared" si="0"/>
        <v>0</v>
      </c>
    </row>
    <row r="13" spans="1:27" ht="15.75" thickBot="1" x14ac:dyDescent="0.3">
      <c r="A13" s="16" t="s">
        <v>35</v>
      </c>
      <c r="B13" s="35"/>
      <c r="C13" s="8"/>
      <c r="D13" s="35"/>
      <c r="E13" s="8"/>
      <c r="F13" s="35"/>
      <c r="G13" s="11"/>
      <c r="H13" s="35"/>
      <c r="I13" s="8"/>
      <c r="J13" s="35"/>
      <c r="K13" s="8"/>
      <c r="L13" s="35"/>
      <c r="M13" s="11"/>
      <c r="N13" s="35"/>
      <c r="O13" s="29"/>
      <c r="P13" s="35"/>
      <c r="Q13" s="8"/>
      <c r="R13" s="35"/>
      <c r="S13" s="8"/>
      <c r="T13" s="35"/>
      <c r="U13" s="8"/>
      <c r="V13" s="35"/>
      <c r="W13" s="8"/>
      <c r="X13" s="35"/>
      <c r="Y13" s="12"/>
      <c r="Z13" s="35">
        <f t="shared" si="0"/>
        <v>0</v>
      </c>
      <c r="AA13" s="46">
        <f t="shared" si="0"/>
        <v>0</v>
      </c>
    </row>
    <row r="14" spans="1:27" ht="15.75" thickBot="1" x14ac:dyDescent="0.3">
      <c r="A14" s="47" t="s">
        <v>29</v>
      </c>
      <c r="B14" s="48">
        <v>82.95</v>
      </c>
      <c r="C14" s="50">
        <v>0.33819444444444446</v>
      </c>
      <c r="D14" s="48">
        <v>68.989999999999995</v>
      </c>
      <c r="E14" s="50">
        <v>0.28750000000000003</v>
      </c>
      <c r="F14" s="48">
        <v>103.36</v>
      </c>
      <c r="G14" s="50">
        <v>0.41111111111111115</v>
      </c>
      <c r="H14" s="48">
        <v>73.3</v>
      </c>
      <c r="I14" s="50">
        <v>0.28680555555555554</v>
      </c>
      <c r="J14" s="48">
        <v>59.93</v>
      </c>
      <c r="K14" s="50">
        <v>0.23680555555555557</v>
      </c>
      <c r="L14" s="48">
        <v>77.569999999999993</v>
      </c>
      <c r="M14" s="50">
        <v>0.31319444444444444</v>
      </c>
      <c r="N14" s="48">
        <v>46.63</v>
      </c>
      <c r="O14" s="50">
        <v>0.17500000000000002</v>
      </c>
      <c r="P14" s="48">
        <v>97.17</v>
      </c>
      <c r="Q14" s="50">
        <v>0.40763888888888888</v>
      </c>
      <c r="R14" s="48">
        <v>88.34</v>
      </c>
      <c r="S14" s="50">
        <v>0.34930555555555554</v>
      </c>
      <c r="T14" s="48">
        <v>88.5</v>
      </c>
      <c r="U14" s="50">
        <v>0.35555555555555557</v>
      </c>
      <c r="V14" s="48">
        <v>91.12</v>
      </c>
      <c r="W14" s="50">
        <v>0.37361111111111112</v>
      </c>
      <c r="X14" s="48">
        <v>79.69</v>
      </c>
      <c r="Y14" s="54">
        <v>0.3263888888888889</v>
      </c>
      <c r="Z14" s="48">
        <f t="shared" si="0"/>
        <v>957.55</v>
      </c>
      <c r="AA14" s="53">
        <f t="shared" si="0"/>
        <v>3.8611111111111112</v>
      </c>
    </row>
    <row r="15" spans="1:27" ht="15.75" thickBot="1" x14ac:dyDescent="0.3">
      <c r="A15" s="16" t="s">
        <v>36</v>
      </c>
      <c r="B15" s="35"/>
      <c r="C15" s="8"/>
      <c r="D15" s="35"/>
      <c r="E15" s="8"/>
      <c r="F15" s="35"/>
      <c r="G15" s="8"/>
      <c r="H15" s="35"/>
      <c r="I15" s="8"/>
      <c r="J15" s="35"/>
      <c r="K15" s="8"/>
      <c r="L15" s="35"/>
      <c r="M15" s="11"/>
      <c r="N15" s="35"/>
      <c r="O15" s="8"/>
      <c r="P15" s="35"/>
      <c r="Q15" s="8"/>
      <c r="R15" s="35"/>
      <c r="S15" s="8"/>
      <c r="T15" s="35"/>
      <c r="U15" s="11"/>
      <c r="V15" s="35"/>
      <c r="W15" s="8"/>
      <c r="X15" s="35"/>
      <c r="Y15" s="12"/>
      <c r="Z15" s="35">
        <f t="shared" si="0"/>
        <v>0</v>
      </c>
      <c r="AA15" s="46">
        <f t="shared" si="0"/>
        <v>0</v>
      </c>
    </row>
    <row r="16" spans="1:27" ht="15.75" thickBot="1" x14ac:dyDescent="0.3">
      <c r="A16" s="47" t="s">
        <v>23</v>
      </c>
      <c r="B16" s="48">
        <v>9.43</v>
      </c>
      <c r="C16" s="50">
        <v>2.9861111111111113E-2</v>
      </c>
      <c r="D16" s="48"/>
      <c r="E16" s="50"/>
      <c r="F16" s="48"/>
      <c r="G16" s="50"/>
      <c r="H16" s="48"/>
      <c r="I16" s="50"/>
      <c r="J16" s="48"/>
      <c r="K16" s="49"/>
      <c r="L16" s="48"/>
      <c r="M16" s="50"/>
      <c r="N16" s="48"/>
      <c r="O16" s="55"/>
      <c r="P16" s="48"/>
      <c r="Q16" s="50"/>
      <c r="R16" s="48"/>
      <c r="S16" s="49"/>
      <c r="T16" s="48"/>
      <c r="U16" s="49"/>
      <c r="V16" s="48"/>
      <c r="W16" s="50"/>
      <c r="X16" s="48"/>
      <c r="Y16" s="54"/>
      <c r="Z16" s="48">
        <f t="shared" si="0"/>
        <v>9.43</v>
      </c>
      <c r="AA16" s="53">
        <f t="shared" si="0"/>
        <v>2.9861111111111113E-2</v>
      </c>
    </row>
    <row r="17" spans="1:27" ht="15.75" thickBot="1" x14ac:dyDescent="0.3">
      <c r="A17" s="16" t="s">
        <v>26</v>
      </c>
      <c r="B17" s="35">
        <v>22.09</v>
      </c>
      <c r="C17" s="11">
        <v>8.1250000000000003E-2</v>
      </c>
      <c r="D17" s="35"/>
      <c r="E17" s="8"/>
      <c r="F17" s="35"/>
      <c r="G17" s="8"/>
      <c r="H17" s="35"/>
      <c r="I17" s="8"/>
      <c r="J17" s="35"/>
      <c r="K17" s="8"/>
      <c r="L17" s="35"/>
      <c r="M17" s="8"/>
      <c r="N17" s="35"/>
      <c r="O17" s="8"/>
      <c r="P17" s="35"/>
      <c r="Q17" s="8"/>
      <c r="R17" s="35"/>
      <c r="S17" s="11"/>
      <c r="T17" s="35"/>
      <c r="U17" s="11"/>
      <c r="V17" s="35"/>
      <c r="W17" s="8"/>
      <c r="X17" s="35"/>
      <c r="Y17" s="12"/>
      <c r="Z17" s="35">
        <f t="shared" si="0"/>
        <v>22.09</v>
      </c>
      <c r="AA17" s="46">
        <f t="shared" si="0"/>
        <v>8.1250000000000003E-2</v>
      </c>
    </row>
    <row r="18" spans="1:27" ht="15.75" thickBot="1" x14ac:dyDescent="0.3">
      <c r="A18" s="47" t="s">
        <v>27</v>
      </c>
      <c r="B18" s="48">
        <v>73.475999999999999</v>
      </c>
      <c r="C18" s="50">
        <v>0.27083333333333331</v>
      </c>
      <c r="D18" s="48">
        <v>73.39</v>
      </c>
      <c r="E18" s="50">
        <v>0.32847222222222222</v>
      </c>
      <c r="F18" s="48">
        <v>88.58</v>
      </c>
      <c r="G18" s="50">
        <v>0.40972222222222227</v>
      </c>
      <c r="H18" s="48">
        <v>85.25</v>
      </c>
      <c r="I18" s="50">
        <v>0.41041666666666665</v>
      </c>
      <c r="J18" s="48">
        <v>82.59</v>
      </c>
      <c r="K18" s="50">
        <v>0.4055555555555555</v>
      </c>
      <c r="L18" s="48">
        <v>66.290000000000006</v>
      </c>
      <c r="M18" s="50">
        <v>0.33194444444444443</v>
      </c>
      <c r="N18" s="48">
        <v>71.39</v>
      </c>
      <c r="O18" s="50">
        <v>0.3659722222222222</v>
      </c>
      <c r="P18" s="48">
        <v>72.23</v>
      </c>
      <c r="Q18" s="50">
        <v>0.36180555555555555</v>
      </c>
      <c r="R18" s="48">
        <v>31.32</v>
      </c>
      <c r="S18" s="50">
        <v>0.15763888888888888</v>
      </c>
      <c r="T18" s="48">
        <v>85.05</v>
      </c>
      <c r="U18" s="50">
        <v>0.42569444444444443</v>
      </c>
      <c r="V18" s="48">
        <v>105.09</v>
      </c>
      <c r="W18" s="50">
        <v>0.52083333333333337</v>
      </c>
      <c r="X18" s="48">
        <v>90.09</v>
      </c>
      <c r="Y18" s="54">
        <v>0.44513888888888892</v>
      </c>
      <c r="Z18" s="48">
        <f t="shared" si="0"/>
        <v>924.74600000000009</v>
      </c>
      <c r="AA18" s="53">
        <f t="shared" si="0"/>
        <v>4.4340277777777777</v>
      </c>
    </row>
    <row r="19" spans="1:27" ht="15.75" thickBot="1" x14ac:dyDescent="0.3">
      <c r="A19" s="16" t="s">
        <v>37</v>
      </c>
      <c r="B19" s="35">
        <v>25.36</v>
      </c>
      <c r="C19" s="11">
        <v>8.3333333333333329E-2</v>
      </c>
      <c r="D19" s="35">
        <v>12.69</v>
      </c>
      <c r="E19" s="11">
        <v>4.1666666666666664E-2</v>
      </c>
      <c r="F19" s="35"/>
      <c r="G19" s="11"/>
      <c r="H19" s="35"/>
      <c r="I19" s="11"/>
      <c r="J19" s="35"/>
      <c r="K19" s="8"/>
      <c r="L19" s="35"/>
      <c r="M19" s="8"/>
      <c r="N19" s="35"/>
      <c r="O19" s="8"/>
      <c r="P19" s="35"/>
      <c r="Q19" s="8"/>
      <c r="R19" s="35"/>
      <c r="S19" s="8"/>
      <c r="T19" s="35"/>
      <c r="U19" s="8"/>
      <c r="V19" s="35"/>
      <c r="W19" s="8"/>
      <c r="X19" s="35"/>
      <c r="Y19" s="12"/>
      <c r="Z19" s="35">
        <f t="shared" si="0"/>
        <v>38.049999999999997</v>
      </c>
      <c r="AA19" s="46">
        <f t="shared" si="0"/>
        <v>0.125</v>
      </c>
    </row>
    <row r="20" spans="1:27" ht="15.75" thickBot="1" x14ac:dyDescent="0.3">
      <c r="A20" s="47" t="s">
        <v>39</v>
      </c>
      <c r="B20" s="48">
        <v>17.149999999999999</v>
      </c>
      <c r="C20" s="50">
        <v>6.3888888888888884E-2</v>
      </c>
      <c r="D20" s="48">
        <v>10.43</v>
      </c>
      <c r="E20" s="50">
        <v>3.8194444444444441E-2</v>
      </c>
      <c r="F20" s="48">
        <v>14.61</v>
      </c>
      <c r="G20" s="50">
        <v>5.486111111111111E-2</v>
      </c>
      <c r="H20" s="48">
        <v>18.87</v>
      </c>
      <c r="I20" s="50">
        <v>7.2222222222222229E-2</v>
      </c>
      <c r="J20" s="48">
        <v>8.2200000000000006</v>
      </c>
      <c r="K20" s="50">
        <v>3.125E-2</v>
      </c>
      <c r="L20" s="48">
        <v>10.16</v>
      </c>
      <c r="M20" s="50">
        <v>3.7499999999999999E-2</v>
      </c>
      <c r="N20" s="48">
        <v>8.36</v>
      </c>
      <c r="O20" s="50">
        <v>3.125E-2</v>
      </c>
      <c r="P20" s="48">
        <v>14.74</v>
      </c>
      <c r="Q20" s="50">
        <v>5.347222222222222E-2</v>
      </c>
      <c r="R20" s="48">
        <v>11.65</v>
      </c>
      <c r="S20" s="50">
        <v>4.2361111111111106E-2</v>
      </c>
      <c r="T20" s="48">
        <v>21.14</v>
      </c>
      <c r="U20" s="50">
        <v>7.7777777777777779E-2</v>
      </c>
      <c r="V20" s="48">
        <v>11.17</v>
      </c>
      <c r="W20" s="50">
        <v>4.027777777777778E-2</v>
      </c>
      <c r="X20" s="48">
        <v>13.76</v>
      </c>
      <c r="Y20" s="54">
        <v>5.2083333333333336E-2</v>
      </c>
      <c r="Z20" s="48">
        <f t="shared" si="0"/>
        <v>160.25999999999996</v>
      </c>
      <c r="AA20" s="53">
        <f t="shared" si="0"/>
        <v>0.59513888888888888</v>
      </c>
    </row>
    <row r="21" spans="1:27" ht="15.75" thickBot="1" x14ac:dyDescent="0.3">
      <c r="A21" s="16" t="s">
        <v>40</v>
      </c>
      <c r="B21" s="35"/>
      <c r="C21" s="8"/>
      <c r="D21" s="35"/>
      <c r="E21" s="8"/>
      <c r="F21" s="35"/>
      <c r="G21" s="8"/>
      <c r="H21" s="35"/>
      <c r="I21" s="8"/>
      <c r="J21" s="35"/>
      <c r="K21" s="8"/>
      <c r="L21" s="35">
        <v>53.85</v>
      </c>
      <c r="M21" s="11">
        <v>0.29236111111111113</v>
      </c>
      <c r="N21" s="35">
        <v>56.6</v>
      </c>
      <c r="O21" s="11">
        <v>0.27499999999999997</v>
      </c>
      <c r="P21" s="35"/>
      <c r="Q21" s="8"/>
      <c r="R21" s="35"/>
      <c r="S21" s="8"/>
      <c r="T21" s="35"/>
      <c r="U21" s="8"/>
      <c r="V21" s="35">
        <v>9.5299999999999994</v>
      </c>
      <c r="W21" s="11">
        <v>4.7222222222222221E-2</v>
      </c>
      <c r="X21" s="35">
        <v>16.53</v>
      </c>
      <c r="Y21" s="14">
        <v>8.4027777777777771E-2</v>
      </c>
      <c r="Z21" s="35">
        <f t="shared" si="0"/>
        <v>136.51</v>
      </c>
      <c r="AA21" s="46">
        <f t="shared" si="0"/>
        <v>0.69861111111111107</v>
      </c>
    </row>
    <row r="22" spans="1:27" ht="15.75" thickBot="1" x14ac:dyDescent="0.3">
      <c r="A22" s="47" t="s">
        <v>41</v>
      </c>
      <c r="B22" s="48"/>
      <c r="C22" s="49"/>
      <c r="D22" s="48"/>
      <c r="E22" s="49"/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/>
      <c r="Q22" s="49"/>
      <c r="R22" s="48"/>
      <c r="S22" s="49"/>
      <c r="T22" s="48"/>
      <c r="U22" s="49"/>
      <c r="V22" s="48">
        <v>18.600000000000001</v>
      </c>
      <c r="W22" s="50">
        <v>7.7777777777777779E-2</v>
      </c>
      <c r="X22" s="48">
        <v>10.56</v>
      </c>
      <c r="Y22" s="54">
        <v>3.8194444444444441E-2</v>
      </c>
      <c r="Z22" s="48">
        <f t="shared" si="0"/>
        <v>29.160000000000004</v>
      </c>
      <c r="AA22" s="53">
        <f t="shared" si="0"/>
        <v>0.11597222222222223</v>
      </c>
    </row>
    <row r="23" spans="1:27" ht="15.75" thickBot="1" x14ac:dyDescent="0.3">
      <c r="A23" s="16" t="s">
        <v>42</v>
      </c>
      <c r="B23" s="35"/>
      <c r="C23" s="8"/>
      <c r="D23" s="35"/>
      <c r="E23" s="8"/>
      <c r="F23" s="35"/>
      <c r="G23" s="8"/>
      <c r="H23" s="35"/>
      <c r="I23" s="8"/>
      <c r="J23" s="35"/>
      <c r="K23" s="8"/>
      <c r="L23" s="35"/>
      <c r="M23" s="8"/>
      <c r="N23" s="35"/>
      <c r="O23" s="8"/>
      <c r="P23" s="35"/>
      <c r="Q23" s="8"/>
      <c r="R23" s="35"/>
      <c r="S23" s="8"/>
      <c r="T23" s="35"/>
      <c r="U23" s="8"/>
      <c r="V23" s="35"/>
      <c r="W23" s="8"/>
      <c r="X23" s="35">
        <v>27.126000000000001</v>
      </c>
      <c r="Y23" s="14">
        <v>0.13263888888888889</v>
      </c>
      <c r="Z23" s="35">
        <f t="shared" si="0"/>
        <v>27.126000000000001</v>
      </c>
      <c r="AA23" s="46">
        <f t="shared" si="0"/>
        <v>0.13263888888888889</v>
      </c>
    </row>
    <row r="24" spans="1:27" ht="15.75" thickBot="1" x14ac:dyDescent="0.3">
      <c r="A24" s="47"/>
      <c r="B24" s="48"/>
      <c r="C24" s="49"/>
      <c r="D24" s="48"/>
      <c r="E24" s="49"/>
      <c r="F24" s="48"/>
      <c r="G24" s="49"/>
      <c r="H24" s="48"/>
      <c r="I24" s="49"/>
      <c r="J24" s="48"/>
      <c r="K24" s="49"/>
      <c r="L24" s="48"/>
      <c r="M24" s="49"/>
      <c r="N24" s="48"/>
      <c r="O24" s="49"/>
      <c r="P24" s="48"/>
      <c r="Q24" s="49"/>
      <c r="R24" s="48"/>
      <c r="S24" s="49"/>
      <c r="T24" s="48"/>
      <c r="U24" s="49"/>
      <c r="V24" s="48"/>
      <c r="W24" s="49"/>
      <c r="X24" s="48"/>
      <c r="Y24" s="52"/>
      <c r="Z24" s="48">
        <f t="shared" si="0"/>
        <v>0</v>
      </c>
      <c r="AA24" s="53">
        <f t="shared" si="0"/>
        <v>0</v>
      </c>
    </row>
    <row r="25" spans="1:27" ht="15.75" thickBot="1" x14ac:dyDescent="0.3">
      <c r="A25" s="16"/>
      <c r="B25" s="35"/>
      <c r="C25" s="8"/>
      <c r="D25" s="35"/>
      <c r="E25" s="8"/>
      <c r="F25" s="35"/>
      <c r="G25" s="8"/>
      <c r="H25" s="35"/>
      <c r="I25" s="8"/>
      <c r="J25" s="35"/>
      <c r="K25" s="8"/>
      <c r="L25" s="35"/>
      <c r="M25" s="8"/>
      <c r="N25" s="35"/>
      <c r="O25" s="8"/>
      <c r="P25" s="35"/>
      <c r="Q25" s="8"/>
      <c r="R25" s="35"/>
      <c r="S25" s="8"/>
      <c r="T25" s="35"/>
      <c r="U25" s="8"/>
      <c r="V25" s="35"/>
      <c r="W25" s="8"/>
      <c r="X25" s="35"/>
      <c r="Y25" s="12"/>
      <c r="Z25" s="35">
        <f t="shared" si="0"/>
        <v>0</v>
      </c>
      <c r="AA25" s="46">
        <f t="shared" si="0"/>
        <v>0</v>
      </c>
    </row>
    <row r="26" spans="1:27" ht="15.75" thickBot="1" x14ac:dyDescent="0.3">
      <c r="A26" s="47"/>
      <c r="B26" s="48"/>
      <c r="C26" s="49"/>
      <c r="D26" s="48"/>
      <c r="E26" s="49"/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/>
      <c r="Q26" s="49"/>
      <c r="R26" s="48"/>
      <c r="S26" s="49"/>
      <c r="T26" s="48"/>
      <c r="U26" s="49"/>
      <c r="V26" s="48"/>
      <c r="W26" s="49"/>
      <c r="X26" s="48"/>
      <c r="Y26" s="52"/>
      <c r="Z26" s="48">
        <f t="shared" si="0"/>
        <v>0</v>
      </c>
      <c r="AA26" s="53">
        <f t="shared" si="0"/>
        <v>0</v>
      </c>
    </row>
    <row r="27" spans="1:27" ht="15.75" thickBot="1" x14ac:dyDescent="0.3">
      <c r="A27" s="16"/>
      <c r="B27" s="35"/>
      <c r="C27" s="8"/>
      <c r="D27" s="35"/>
      <c r="E27" s="8"/>
      <c r="F27" s="35"/>
      <c r="G27" s="8"/>
      <c r="H27" s="35"/>
      <c r="I27" s="8"/>
      <c r="J27" s="35"/>
      <c r="K27" s="8"/>
      <c r="L27" s="35"/>
      <c r="M27" s="8"/>
      <c r="N27" s="35"/>
      <c r="O27" s="8"/>
      <c r="P27" s="35"/>
      <c r="Q27" s="8"/>
      <c r="R27" s="35"/>
      <c r="S27" s="8"/>
      <c r="T27" s="35"/>
      <c r="U27" s="8"/>
      <c r="V27" s="35"/>
      <c r="W27" s="8"/>
      <c r="X27" s="35"/>
      <c r="Y27" s="12"/>
      <c r="Z27" s="35">
        <f t="shared" si="0"/>
        <v>0</v>
      </c>
      <c r="AA27" s="46">
        <f t="shared" si="0"/>
        <v>0</v>
      </c>
    </row>
    <row r="28" spans="1:27" x14ac:dyDescent="0.25">
      <c r="A28" s="17"/>
      <c r="B28" s="36"/>
      <c r="C28" s="19"/>
      <c r="D28" s="36"/>
      <c r="E28" s="19"/>
      <c r="F28" s="36"/>
      <c r="G28" s="19"/>
      <c r="H28" s="36"/>
      <c r="I28" s="19"/>
      <c r="J28" s="36"/>
      <c r="K28" s="19"/>
      <c r="L28" s="36"/>
      <c r="M28" s="19"/>
      <c r="N28" s="36"/>
      <c r="O28" s="19"/>
      <c r="P28" s="36"/>
      <c r="Q28" s="19"/>
      <c r="R28" s="36"/>
      <c r="S28" s="19"/>
      <c r="T28" s="36"/>
      <c r="U28" s="19"/>
      <c r="V28" s="36"/>
      <c r="W28" s="19"/>
      <c r="X28" s="36"/>
      <c r="Y28" s="20"/>
      <c r="Z28" s="36">
        <f t="shared" si="0"/>
        <v>0</v>
      </c>
      <c r="AA28" s="45">
        <f t="shared" si="0"/>
        <v>0</v>
      </c>
    </row>
    <row r="29" spans="1:27" x14ac:dyDescent="0.25">
      <c r="A29" s="16"/>
      <c r="B29" s="35"/>
      <c r="C29" s="8"/>
      <c r="D29" s="35"/>
      <c r="E29" s="8"/>
      <c r="F29" s="35"/>
      <c r="G29" s="8"/>
      <c r="H29" s="35"/>
      <c r="I29" s="8"/>
      <c r="J29" s="35"/>
      <c r="K29" s="8"/>
      <c r="L29" s="35"/>
      <c r="M29" s="8"/>
      <c r="N29" s="35"/>
      <c r="O29" s="8"/>
      <c r="P29" s="35"/>
      <c r="Q29" s="8"/>
      <c r="R29" s="35"/>
      <c r="S29" s="8"/>
      <c r="T29" s="35"/>
      <c r="U29" s="8"/>
      <c r="V29" s="35"/>
      <c r="W29" s="8"/>
      <c r="X29" s="35"/>
      <c r="Y29" s="12"/>
      <c r="Z29" s="35">
        <f t="shared" si="0"/>
        <v>0</v>
      </c>
      <c r="AA29" s="13">
        <f t="shared" si="0"/>
        <v>0</v>
      </c>
    </row>
    <row r="30" spans="1:27" x14ac:dyDescent="0.25">
      <c r="A30" s="17"/>
      <c r="B30" s="36"/>
      <c r="C30" s="19"/>
      <c r="D30" s="36"/>
      <c r="E30" s="19"/>
      <c r="F30" s="36"/>
      <c r="G30" s="19"/>
      <c r="H30" s="36"/>
      <c r="I30" s="19"/>
      <c r="J30" s="36"/>
      <c r="K30" s="19"/>
      <c r="L30" s="36"/>
      <c r="M30" s="19"/>
      <c r="N30" s="36"/>
      <c r="O30" s="19"/>
      <c r="P30" s="36"/>
      <c r="Q30" s="19"/>
      <c r="R30" s="36"/>
      <c r="S30" s="19"/>
      <c r="T30" s="36"/>
      <c r="U30" s="19"/>
      <c r="V30" s="36"/>
      <c r="W30" s="19"/>
      <c r="X30" s="36"/>
      <c r="Y30" s="20"/>
      <c r="Z30" s="36">
        <f t="shared" si="0"/>
        <v>0</v>
      </c>
      <c r="AA30" s="21">
        <f t="shared" si="0"/>
        <v>0</v>
      </c>
    </row>
    <row r="31" spans="1:27" x14ac:dyDescent="0.25">
      <c r="A31" s="16"/>
      <c r="B31" s="35"/>
      <c r="C31" s="8"/>
      <c r="D31" s="35"/>
      <c r="E31" s="8"/>
      <c r="F31" s="35"/>
      <c r="G31" s="8"/>
      <c r="H31" s="35"/>
      <c r="I31" s="8"/>
      <c r="J31" s="35"/>
      <c r="K31" s="8"/>
      <c r="L31" s="35"/>
      <c r="M31" s="8"/>
      <c r="N31" s="35"/>
      <c r="O31" s="8"/>
      <c r="P31" s="35"/>
      <c r="Q31" s="8"/>
      <c r="R31" s="35"/>
      <c r="S31" s="8"/>
      <c r="T31" s="35"/>
      <c r="U31" s="8"/>
      <c r="V31" s="35"/>
      <c r="W31" s="8"/>
      <c r="X31" s="35"/>
      <c r="Y31" s="12"/>
      <c r="Z31" s="35">
        <f t="shared" si="0"/>
        <v>0</v>
      </c>
      <c r="AA31" s="13">
        <f t="shared" si="0"/>
        <v>0</v>
      </c>
    </row>
    <row r="32" spans="1:27" x14ac:dyDescent="0.25">
      <c r="A32" s="17"/>
      <c r="B32" s="36"/>
      <c r="C32" s="19"/>
      <c r="D32" s="36"/>
      <c r="E32" s="19"/>
      <c r="F32" s="36"/>
      <c r="G32" s="19"/>
      <c r="H32" s="36"/>
      <c r="I32" s="19"/>
      <c r="J32" s="36"/>
      <c r="K32" s="19"/>
      <c r="L32" s="36"/>
      <c r="M32" s="19"/>
      <c r="N32" s="36"/>
      <c r="O32" s="19"/>
      <c r="P32" s="36"/>
      <c r="Q32" s="19"/>
      <c r="R32" s="36"/>
      <c r="S32" s="19"/>
      <c r="T32" s="36"/>
      <c r="U32" s="19"/>
      <c r="V32" s="36"/>
      <c r="W32" s="19"/>
      <c r="X32" s="36"/>
      <c r="Y32" s="20"/>
      <c r="Z32" s="36">
        <f t="shared" si="0"/>
        <v>0</v>
      </c>
      <c r="AA32" s="21">
        <f t="shared" si="0"/>
        <v>0</v>
      </c>
    </row>
    <row r="33" spans="1:27" x14ac:dyDescent="0.25">
      <c r="A33" s="16"/>
      <c r="B33" s="35"/>
      <c r="C33" s="8"/>
      <c r="D33" s="35"/>
      <c r="E33" s="8"/>
      <c r="F33" s="35"/>
      <c r="G33" s="8"/>
      <c r="H33" s="35"/>
      <c r="I33" s="8"/>
      <c r="J33" s="35"/>
      <c r="K33" s="8"/>
      <c r="L33" s="35"/>
      <c r="M33" s="8"/>
      <c r="N33" s="35"/>
      <c r="O33" s="8"/>
      <c r="P33" s="35"/>
      <c r="Q33" s="8"/>
      <c r="R33" s="35"/>
      <c r="S33" s="8"/>
      <c r="T33" s="35"/>
      <c r="U33" s="11"/>
      <c r="V33" s="35"/>
      <c r="W33" s="11"/>
      <c r="X33" s="35"/>
      <c r="Y33" s="14"/>
      <c r="Z33" s="35">
        <f t="shared" si="0"/>
        <v>0</v>
      </c>
      <c r="AA33" s="13">
        <f t="shared" si="0"/>
        <v>0</v>
      </c>
    </row>
    <row r="34" spans="1:27" x14ac:dyDescent="0.25">
      <c r="A34" s="17"/>
      <c r="B34" s="36"/>
      <c r="C34" s="19"/>
      <c r="D34" s="36"/>
      <c r="E34" s="19"/>
      <c r="F34" s="36"/>
      <c r="G34" s="19"/>
      <c r="H34" s="36"/>
      <c r="I34" s="19"/>
      <c r="J34" s="36"/>
      <c r="K34" s="19"/>
      <c r="L34" s="36"/>
      <c r="M34" s="19"/>
      <c r="N34" s="36"/>
      <c r="O34" s="19"/>
      <c r="P34" s="36"/>
      <c r="Q34" s="19"/>
      <c r="R34" s="36"/>
      <c r="S34" s="19"/>
      <c r="T34" s="36"/>
      <c r="U34" s="19"/>
      <c r="V34" s="36"/>
      <c r="W34" s="19"/>
      <c r="X34" s="36"/>
      <c r="Y34" s="20"/>
      <c r="Z34" s="36">
        <f t="shared" si="0"/>
        <v>0</v>
      </c>
      <c r="AA34" s="21">
        <f t="shared" si="0"/>
        <v>0</v>
      </c>
    </row>
    <row r="35" spans="1:27" x14ac:dyDescent="0.25">
      <c r="A35" s="16"/>
      <c r="B35" s="35"/>
      <c r="C35" s="8"/>
      <c r="D35" s="35"/>
      <c r="E35" s="8"/>
      <c r="F35" s="35"/>
      <c r="G35" s="8"/>
      <c r="H35" s="35"/>
      <c r="I35" s="8"/>
      <c r="J35" s="35"/>
      <c r="K35" s="8"/>
      <c r="L35" s="35"/>
      <c r="M35" s="8"/>
      <c r="N35" s="35"/>
      <c r="O35" s="8"/>
      <c r="P35" s="35"/>
      <c r="Q35" s="8"/>
      <c r="R35" s="35"/>
      <c r="S35" s="8"/>
      <c r="T35" s="35"/>
      <c r="U35" s="8"/>
      <c r="V35" s="35"/>
      <c r="W35" s="8"/>
      <c r="X35" s="35"/>
      <c r="Y35" s="12"/>
      <c r="Z35" s="35">
        <f t="shared" si="0"/>
        <v>0</v>
      </c>
      <c r="AA35" s="13">
        <f t="shared" si="0"/>
        <v>0</v>
      </c>
    </row>
    <row r="36" spans="1:27" x14ac:dyDescent="0.25">
      <c r="A36" s="17"/>
      <c r="B36" s="36"/>
      <c r="C36" s="19"/>
      <c r="D36" s="36"/>
      <c r="E36" s="19"/>
      <c r="F36" s="36"/>
      <c r="G36" s="19"/>
      <c r="H36" s="36"/>
      <c r="I36" s="19"/>
      <c r="J36" s="36"/>
      <c r="K36" s="19"/>
      <c r="L36" s="36"/>
      <c r="M36" s="19"/>
      <c r="N36" s="36"/>
      <c r="O36" s="19"/>
      <c r="P36" s="36"/>
      <c r="Q36" s="19"/>
      <c r="R36" s="36"/>
      <c r="S36" s="19"/>
      <c r="T36" s="36"/>
      <c r="U36" s="19"/>
      <c r="V36" s="36"/>
      <c r="W36" s="19"/>
      <c r="X36" s="36"/>
      <c r="Y36" s="20"/>
      <c r="Z36" s="36">
        <f t="shared" si="0"/>
        <v>0</v>
      </c>
      <c r="AA36" s="21">
        <f t="shared" si="0"/>
        <v>0</v>
      </c>
    </row>
    <row r="37" spans="1:27" x14ac:dyDescent="0.25">
      <c r="A37" s="16"/>
      <c r="B37" s="35"/>
      <c r="C37" s="8"/>
      <c r="D37" s="35"/>
      <c r="E37" s="8"/>
      <c r="F37" s="35"/>
      <c r="G37" s="8"/>
      <c r="H37" s="35"/>
      <c r="I37" s="8"/>
      <c r="J37" s="35"/>
      <c r="K37" s="8"/>
      <c r="L37" s="35"/>
      <c r="M37" s="8"/>
      <c r="N37" s="35"/>
      <c r="O37" s="8"/>
      <c r="P37" s="35"/>
      <c r="Q37" s="8"/>
      <c r="R37" s="35"/>
      <c r="S37" s="8"/>
      <c r="T37" s="35"/>
      <c r="U37" s="8"/>
      <c r="V37" s="35"/>
      <c r="W37" s="8"/>
      <c r="X37" s="35"/>
      <c r="Y37" s="12"/>
      <c r="Z37" s="35">
        <f t="shared" si="0"/>
        <v>0</v>
      </c>
      <c r="AA37" s="13">
        <f t="shared" si="0"/>
        <v>0</v>
      </c>
    </row>
    <row r="38" spans="1:27" x14ac:dyDescent="0.25">
      <c r="A38" s="17"/>
      <c r="B38" s="36"/>
      <c r="C38" s="19"/>
      <c r="D38" s="36"/>
      <c r="E38" s="19"/>
      <c r="F38" s="36"/>
      <c r="G38" s="19"/>
      <c r="H38" s="36"/>
      <c r="I38" s="19"/>
      <c r="J38" s="36"/>
      <c r="K38" s="19"/>
      <c r="L38" s="36"/>
      <c r="M38" s="19"/>
      <c r="N38" s="36"/>
      <c r="O38" s="19"/>
      <c r="P38" s="36"/>
      <c r="Q38" s="19"/>
      <c r="R38" s="36"/>
      <c r="S38" s="19"/>
      <c r="T38" s="36"/>
      <c r="U38" s="19"/>
      <c r="V38" s="36"/>
      <c r="W38" s="19"/>
      <c r="X38" s="36"/>
      <c r="Y38" s="20"/>
      <c r="Z38" s="36">
        <f t="shared" si="0"/>
        <v>0</v>
      </c>
      <c r="AA38" s="21">
        <f t="shared" si="0"/>
        <v>0</v>
      </c>
    </row>
    <row r="39" spans="1:27" x14ac:dyDescent="0.25">
      <c r="A39" s="16"/>
      <c r="B39" s="35"/>
      <c r="C39" s="8"/>
      <c r="D39" s="35"/>
      <c r="E39" s="8"/>
      <c r="F39" s="35"/>
      <c r="G39" s="8"/>
      <c r="H39" s="35"/>
      <c r="I39" s="8"/>
      <c r="J39" s="35"/>
      <c r="K39" s="8"/>
      <c r="L39" s="35"/>
      <c r="M39" s="8"/>
      <c r="N39" s="35"/>
      <c r="O39" s="8"/>
      <c r="P39" s="35"/>
      <c r="Q39" s="8"/>
      <c r="R39" s="35"/>
      <c r="S39" s="8"/>
      <c r="T39" s="35"/>
      <c r="U39" s="8"/>
      <c r="V39" s="35"/>
      <c r="W39" s="8"/>
      <c r="X39" s="35"/>
      <c r="Y39" s="12"/>
      <c r="Z39" s="35">
        <f t="shared" si="0"/>
        <v>0</v>
      </c>
      <c r="AA39" s="13">
        <f t="shared" si="0"/>
        <v>0</v>
      </c>
    </row>
    <row r="40" spans="1:27" ht="15.75" thickBot="1" x14ac:dyDescent="0.3">
      <c r="A40" s="17"/>
      <c r="B40" s="36"/>
      <c r="C40" s="19"/>
      <c r="D40" s="36"/>
      <c r="E40" s="19"/>
      <c r="F40" s="36"/>
      <c r="G40" s="19"/>
      <c r="H40" s="36"/>
      <c r="I40" s="19"/>
      <c r="J40" s="36"/>
      <c r="K40" s="19"/>
      <c r="L40" s="36"/>
      <c r="M40" s="19"/>
      <c r="N40" s="36"/>
      <c r="O40" s="19"/>
      <c r="P40" s="36"/>
      <c r="Q40" s="19"/>
      <c r="R40" s="36"/>
      <c r="S40" s="19"/>
      <c r="T40" s="36"/>
      <c r="U40" s="19"/>
      <c r="V40" s="36"/>
      <c r="W40" s="19"/>
      <c r="X40" s="36"/>
      <c r="Y40" s="20"/>
      <c r="Z40" s="36">
        <f t="shared" si="0"/>
        <v>0</v>
      </c>
      <c r="AA40" s="21">
        <f t="shared" si="0"/>
        <v>0</v>
      </c>
    </row>
    <row r="41" spans="1:27" ht="15.75" thickBot="1" x14ac:dyDescent="0.3">
      <c r="A41" s="24"/>
      <c r="B41" s="37"/>
      <c r="C41" s="26"/>
      <c r="D41" s="37"/>
      <c r="E41" s="26"/>
      <c r="F41" s="37"/>
      <c r="G41" s="26"/>
      <c r="H41" s="37"/>
      <c r="I41" s="26"/>
      <c r="J41" s="37"/>
      <c r="K41" s="26"/>
      <c r="L41" s="37"/>
      <c r="M41" s="26"/>
      <c r="N41" s="37"/>
      <c r="O41" s="26"/>
      <c r="P41" s="37"/>
      <c r="Q41" s="26"/>
      <c r="R41" s="37"/>
      <c r="S41" s="26"/>
      <c r="T41" s="37"/>
      <c r="U41" s="26"/>
      <c r="V41" s="37"/>
      <c r="W41" s="26"/>
      <c r="X41" s="37"/>
      <c r="Y41" s="27"/>
      <c r="Z41" s="42">
        <f>SUM(Z5:Z40)</f>
        <v>3579.442</v>
      </c>
      <c r="AA41" s="44">
        <f>SUM(AA5:AA40)</f>
        <v>16.091666666666665</v>
      </c>
    </row>
  </sheetData>
  <mergeCells count="14">
    <mergeCell ref="T3:U3"/>
    <mergeCell ref="V3:W3"/>
    <mergeCell ref="X3:Y3"/>
    <mergeCell ref="Z3:AA3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32"/>
  <sheetViews>
    <sheetView zoomScale="115" zoomScaleNormal="115" workbookViewId="0">
      <pane xSplit="1" topLeftCell="B1" activePane="topRight" state="frozen"/>
      <selection pane="topRight" activeCell="P13" sqref="A11:P13"/>
    </sheetView>
  </sheetViews>
  <sheetFormatPr baseColWidth="10" defaultRowHeight="15" x14ac:dyDescent="0.25"/>
  <cols>
    <col min="1" max="1" width="23.140625" customWidth="1"/>
    <col min="2" max="2" width="11.42578125" style="38"/>
    <col min="4" max="4" width="11.42578125" style="38"/>
    <col min="6" max="6" width="11.42578125" style="38"/>
    <col min="8" max="8" width="11.42578125" style="38"/>
    <col min="10" max="10" width="11.42578125" style="38"/>
    <col min="12" max="12" width="11.42578125" style="38"/>
    <col min="14" max="14" width="9.85546875" style="38" bestFit="1" customWidth="1"/>
    <col min="16" max="16" width="9.85546875" style="38" bestFit="1" customWidth="1"/>
    <col min="18" max="18" width="11.42578125" style="38"/>
    <col min="20" max="20" width="11.42578125" style="38"/>
    <col min="22" max="22" width="11.42578125" style="38"/>
    <col min="24" max="24" width="11.42578125" style="38"/>
    <col min="26" max="26" width="11.42578125" style="38"/>
  </cols>
  <sheetData>
    <row r="2" spans="1:27" ht="15.75" thickBot="1" x14ac:dyDescent="0.3">
      <c r="A2" s="87" t="s">
        <v>43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x14ac:dyDescent="0.25">
      <c r="A3" s="4"/>
      <c r="B3" s="85" t="s">
        <v>1</v>
      </c>
      <c r="C3" s="86"/>
      <c r="D3" s="85" t="s">
        <v>2</v>
      </c>
      <c r="E3" s="86"/>
      <c r="F3" s="85" t="s">
        <v>3</v>
      </c>
      <c r="G3" s="86"/>
      <c r="H3" s="85" t="s">
        <v>4</v>
      </c>
      <c r="I3" s="86"/>
      <c r="J3" s="85" t="s">
        <v>5</v>
      </c>
      <c r="K3" s="86"/>
      <c r="L3" s="85" t="s">
        <v>6</v>
      </c>
      <c r="M3" s="86"/>
      <c r="N3" s="85" t="s">
        <v>7</v>
      </c>
      <c r="O3" s="86"/>
      <c r="P3" s="85" t="s">
        <v>8</v>
      </c>
      <c r="Q3" s="86"/>
      <c r="R3" s="85" t="s">
        <v>9</v>
      </c>
      <c r="S3" s="86"/>
      <c r="T3" s="85" t="s">
        <v>10</v>
      </c>
      <c r="U3" s="86"/>
      <c r="V3" s="85" t="s">
        <v>11</v>
      </c>
      <c r="W3" s="86"/>
      <c r="X3" s="85" t="s">
        <v>12</v>
      </c>
      <c r="Y3" s="86"/>
      <c r="Z3" s="85" t="s">
        <v>16</v>
      </c>
      <c r="AA3" s="86"/>
    </row>
    <row r="4" spans="1:27" ht="15.75" thickBot="1" x14ac:dyDescent="0.3">
      <c r="A4" s="5" t="s">
        <v>13</v>
      </c>
      <c r="B4" s="34" t="s">
        <v>14</v>
      </c>
      <c r="C4" s="6" t="s">
        <v>15</v>
      </c>
      <c r="D4" s="34" t="s">
        <v>14</v>
      </c>
      <c r="E4" s="6" t="s">
        <v>15</v>
      </c>
      <c r="F4" s="34" t="s">
        <v>14</v>
      </c>
      <c r="G4" s="6" t="s">
        <v>15</v>
      </c>
      <c r="H4" s="34" t="s">
        <v>14</v>
      </c>
      <c r="I4" s="6" t="s">
        <v>15</v>
      </c>
      <c r="J4" s="34" t="s">
        <v>14</v>
      </c>
      <c r="K4" s="6" t="s">
        <v>15</v>
      </c>
      <c r="L4" s="34" t="s">
        <v>14</v>
      </c>
      <c r="M4" s="6" t="s">
        <v>15</v>
      </c>
      <c r="N4" s="34" t="s">
        <v>14</v>
      </c>
      <c r="O4" s="6" t="s">
        <v>15</v>
      </c>
      <c r="P4" s="34" t="s">
        <v>14</v>
      </c>
      <c r="Q4" s="6" t="s">
        <v>15</v>
      </c>
      <c r="R4" s="34" t="s">
        <v>14</v>
      </c>
      <c r="S4" s="6" t="s">
        <v>15</v>
      </c>
      <c r="T4" s="34" t="s">
        <v>14</v>
      </c>
      <c r="U4" s="6" t="s">
        <v>15</v>
      </c>
      <c r="V4" s="34" t="s">
        <v>14</v>
      </c>
      <c r="W4" s="6" t="s">
        <v>15</v>
      </c>
      <c r="X4" s="34" t="s">
        <v>14</v>
      </c>
      <c r="Y4" s="6" t="s">
        <v>15</v>
      </c>
      <c r="Z4" s="41" t="s">
        <v>14</v>
      </c>
      <c r="AA4" s="2" t="s">
        <v>15</v>
      </c>
    </row>
    <row r="5" spans="1:27" x14ac:dyDescent="0.25">
      <c r="A5" s="15" t="s">
        <v>17</v>
      </c>
      <c r="B5" s="35"/>
      <c r="C5" s="9"/>
      <c r="D5" s="35"/>
      <c r="E5" s="9"/>
      <c r="F5" s="35">
        <v>3.66</v>
      </c>
      <c r="G5" s="9">
        <v>2.0833333333333332E-2</v>
      </c>
      <c r="H5" s="35">
        <v>13.17</v>
      </c>
      <c r="I5" s="9">
        <v>6.7361111111111108E-2</v>
      </c>
      <c r="J5" s="35">
        <v>20.399999999999999</v>
      </c>
      <c r="K5" s="9">
        <v>0.11874999999999999</v>
      </c>
      <c r="L5" s="35">
        <v>39.049999999999997</v>
      </c>
      <c r="M5" s="9">
        <v>0.20624999999999999</v>
      </c>
      <c r="N5" s="35">
        <v>14.4</v>
      </c>
      <c r="O5" s="9">
        <v>7.4999999999999997E-2</v>
      </c>
      <c r="P5" s="35">
        <v>6.68</v>
      </c>
      <c r="Q5" s="9">
        <v>2.1805555555555554</v>
      </c>
      <c r="R5" s="35">
        <v>4.93</v>
      </c>
      <c r="S5" s="9">
        <v>2.6388888888888889E-2</v>
      </c>
      <c r="T5" s="35">
        <v>39.75</v>
      </c>
      <c r="U5" s="9">
        <v>0.23541666666666666</v>
      </c>
      <c r="V5" s="35">
        <v>50.09</v>
      </c>
      <c r="W5" s="9">
        <v>0.27152777777777776</v>
      </c>
      <c r="X5" s="35">
        <v>32.590000000000003</v>
      </c>
      <c r="Y5" s="33">
        <v>0.1763888888888889</v>
      </c>
      <c r="Z5" s="32">
        <f>B5+D5+F5+H5+J5+L5+N5+P5+R5+T5+V5+X5</f>
        <v>224.72000000000003</v>
      </c>
      <c r="AA5" s="43">
        <f>C5+E5+G5+I5+K5+M5+O5+Q5+S5+U5+W5+Y5</f>
        <v>3.3784722222222219</v>
      </c>
    </row>
    <row r="6" spans="1:27" ht="15.75" thickBot="1" x14ac:dyDescent="0.3">
      <c r="A6" s="17" t="s">
        <v>21</v>
      </c>
      <c r="B6" s="36">
        <v>55.12</v>
      </c>
      <c r="C6" s="28">
        <v>0.30833333333333335</v>
      </c>
      <c r="D6" s="36">
        <v>40.68</v>
      </c>
      <c r="E6" s="28">
        <v>0.22361111111111112</v>
      </c>
      <c r="F6" s="36">
        <v>9.5399999999999991</v>
      </c>
      <c r="G6" s="28">
        <v>5.2083333333333336E-2</v>
      </c>
      <c r="H6" s="36">
        <v>47.05</v>
      </c>
      <c r="I6" s="28">
        <v>0.26250000000000001</v>
      </c>
      <c r="J6" s="36"/>
      <c r="K6" s="28"/>
      <c r="L6" s="36"/>
      <c r="M6" s="28"/>
      <c r="N6" s="36"/>
      <c r="O6" s="28"/>
      <c r="P6" s="36"/>
      <c r="Q6" s="28"/>
      <c r="R6" s="36"/>
      <c r="S6" s="28"/>
      <c r="T6" s="36"/>
      <c r="U6" s="28"/>
      <c r="V6" s="36"/>
      <c r="W6" s="28"/>
      <c r="X6" s="36"/>
      <c r="Y6" s="31"/>
      <c r="Z6" s="36">
        <f t="shared" ref="Z6:AA31" si="0">B6+D6+F6+H6+J6+L6+N6+P6+R6+T6+V6+X6</f>
        <v>152.38999999999999</v>
      </c>
      <c r="AA6" s="56">
        <f t="shared" si="0"/>
        <v>0.84652777777777777</v>
      </c>
    </row>
    <row r="7" spans="1:27" ht="15.75" thickBot="1" x14ac:dyDescent="0.3">
      <c r="A7" s="57" t="s">
        <v>33</v>
      </c>
      <c r="B7" s="58">
        <v>89.61</v>
      </c>
      <c r="C7" s="59">
        <v>0.33888888888888885</v>
      </c>
      <c r="D7" s="58">
        <v>33.04</v>
      </c>
      <c r="E7" s="59">
        <v>0.12222222222222222</v>
      </c>
      <c r="F7" s="58">
        <v>31.58</v>
      </c>
      <c r="G7" s="59">
        <v>0.12013888888888889</v>
      </c>
      <c r="H7" s="58">
        <v>18.010000000000002</v>
      </c>
      <c r="I7" s="59">
        <v>6.7361111111111108E-2</v>
      </c>
      <c r="J7" s="58"/>
      <c r="K7" s="59"/>
      <c r="L7" s="58">
        <v>23.08</v>
      </c>
      <c r="M7" s="59">
        <v>8.5416666666666669E-2</v>
      </c>
      <c r="N7" s="58">
        <v>36.43</v>
      </c>
      <c r="O7" s="59">
        <v>0.13333333333333333</v>
      </c>
      <c r="P7" s="58">
        <v>39.090000000000003</v>
      </c>
      <c r="Q7" s="59">
        <v>0.14027777777777778</v>
      </c>
      <c r="R7" s="58">
        <v>59.27</v>
      </c>
      <c r="S7" s="59">
        <v>0.21319444444444444</v>
      </c>
      <c r="T7" s="58">
        <v>57</v>
      </c>
      <c r="U7" s="59">
        <v>0.21111111111111111</v>
      </c>
      <c r="V7" s="58">
        <v>82.82</v>
      </c>
      <c r="W7" s="59">
        <v>0.30277777777777776</v>
      </c>
      <c r="X7" s="58">
        <v>79.900000000000006</v>
      </c>
      <c r="Y7" s="60">
        <v>0.29652777777777778</v>
      </c>
      <c r="Z7" s="58">
        <f t="shared" si="0"/>
        <v>549.83000000000004</v>
      </c>
      <c r="AA7" s="61">
        <f t="shared" si="0"/>
        <v>2.03125</v>
      </c>
    </row>
    <row r="8" spans="1:27" ht="15.75" thickBot="1" x14ac:dyDescent="0.3">
      <c r="A8" s="47" t="s">
        <v>29</v>
      </c>
      <c r="B8" s="48">
        <v>108.88</v>
      </c>
      <c r="C8" s="50">
        <v>0.44236111111111115</v>
      </c>
      <c r="D8" s="48">
        <v>96.99</v>
      </c>
      <c r="E8" s="50">
        <v>0.39583333333333331</v>
      </c>
      <c r="F8" s="48">
        <v>74.400000000000006</v>
      </c>
      <c r="G8" s="50">
        <v>0.31458333333333333</v>
      </c>
      <c r="H8" s="48">
        <v>83.81</v>
      </c>
      <c r="I8" s="50">
        <v>0.34097222222222223</v>
      </c>
      <c r="J8" s="48">
        <v>99.42</v>
      </c>
      <c r="K8" s="50">
        <v>0.39374999999999999</v>
      </c>
      <c r="L8" s="48">
        <v>94.37</v>
      </c>
      <c r="M8" s="50">
        <v>0.38124999999999998</v>
      </c>
      <c r="N8" s="48">
        <v>98.19</v>
      </c>
      <c r="O8" s="50">
        <v>0.3923611111111111</v>
      </c>
      <c r="P8" s="48">
        <v>49.65</v>
      </c>
      <c r="Q8" s="50">
        <v>0.19930555555555557</v>
      </c>
      <c r="R8" s="48">
        <v>50.38</v>
      </c>
      <c r="S8" s="50">
        <v>0.20486111111111113</v>
      </c>
      <c r="T8" s="48">
        <v>108.71</v>
      </c>
      <c r="U8" s="50">
        <v>0.44722222222222224</v>
      </c>
      <c r="V8" s="48">
        <v>90.36</v>
      </c>
      <c r="W8" s="50">
        <v>0.37222222222222223</v>
      </c>
      <c r="X8" s="48">
        <v>89.65</v>
      </c>
      <c r="Y8" s="54">
        <v>0.36319444444444443</v>
      </c>
      <c r="Z8" s="48">
        <f t="shared" si="0"/>
        <v>1044.81</v>
      </c>
      <c r="AA8" s="53">
        <f t="shared" si="0"/>
        <v>4.2479166666666668</v>
      </c>
    </row>
    <row r="9" spans="1:27" ht="15.75" thickBot="1" x14ac:dyDescent="0.3">
      <c r="A9" s="57" t="s">
        <v>23</v>
      </c>
      <c r="B9" s="58"/>
      <c r="C9" s="59"/>
      <c r="D9" s="58"/>
      <c r="E9" s="59"/>
      <c r="F9" s="58"/>
      <c r="G9" s="59"/>
      <c r="H9" s="58"/>
      <c r="I9" s="59"/>
      <c r="J9" s="58"/>
      <c r="K9" s="62"/>
      <c r="L9" s="58"/>
      <c r="M9" s="59"/>
      <c r="N9" s="58"/>
      <c r="O9" s="63"/>
      <c r="P9" s="58"/>
      <c r="Q9" s="59"/>
      <c r="R9" s="58"/>
      <c r="S9" s="62"/>
      <c r="T9" s="58"/>
      <c r="U9" s="62"/>
      <c r="V9" s="58"/>
      <c r="W9" s="59"/>
      <c r="X9" s="58">
        <v>60.19</v>
      </c>
      <c r="Y9" s="60"/>
      <c r="Z9" s="58">
        <f t="shared" si="0"/>
        <v>60.19</v>
      </c>
      <c r="AA9" s="61">
        <f t="shared" si="0"/>
        <v>0</v>
      </c>
    </row>
    <row r="10" spans="1:27" ht="15.75" thickBot="1" x14ac:dyDescent="0.3">
      <c r="A10" s="47" t="s">
        <v>27</v>
      </c>
      <c r="B10" s="48">
        <v>93</v>
      </c>
      <c r="C10" s="50">
        <v>0.46527777777777773</v>
      </c>
      <c r="D10" s="48">
        <v>100.01</v>
      </c>
      <c r="E10" s="50">
        <v>0.49861111111111112</v>
      </c>
      <c r="F10" s="48">
        <v>90.05</v>
      </c>
      <c r="G10" s="50">
        <v>0.45069444444444445</v>
      </c>
      <c r="H10" s="48">
        <v>80.13</v>
      </c>
      <c r="I10" s="50">
        <v>0.41041666666666665</v>
      </c>
      <c r="J10" s="48">
        <v>94.43</v>
      </c>
      <c r="K10" s="50">
        <v>0.49375000000000002</v>
      </c>
      <c r="L10" s="48">
        <v>55.09</v>
      </c>
      <c r="M10" s="50">
        <v>0.28055555555555556</v>
      </c>
      <c r="N10" s="48">
        <v>84.34</v>
      </c>
      <c r="O10" s="50">
        <v>0.43402777777777779</v>
      </c>
      <c r="P10" s="48">
        <v>45.44</v>
      </c>
      <c r="Q10" s="50">
        <v>0.23125000000000001</v>
      </c>
      <c r="R10" s="48">
        <v>70.040000000000006</v>
      </c>
      <c r="S10" s="50">
        <v>0.36041666666666666</v>
      </c>
      <c r="T10" s="48">
        <v>70.02</v>
      </c>
      <c r="U10" s="50">
        <v>0.35416666666666669</v>
      </c>
      <c r="V10" s="48">
        <v>102.77</v>
      </c>
      <c r="W10" s="50">
        <v>0.51388888888888884</v>
      </c>
      <c r="X10" s="48">
        <v>90.07</v>
      </c>
      <c r="Y10" s="54">
        <v>0.43263888888888891</v>
      </c>
      <c r="Z10" s="48">
        <f t="shared" si="0"/>
        <v>975.38999999999987</v>
      </c>
      <c r="AA10" s="53">
        <f t="shared" si="0"/>
        <v>4.9256944444444439</v>
      </c>
    </row>
    <row r="11" spans="1:27" ht="15.75" thickBot="1" x14ac:dyDescent="0.3">
      <c r="A11" s="16" t="s">
        <v>37</v>
      </c>
      <c r="B11" s="35"/>
      <c r="C11" s="11"/>
      <c r="D11" s="35"/>
      <c r="E11" s="11"/>
      <c r="F11" s="35"/>
      <c r="G11" s="11"/>
      <c r="H11" s="35"/>
      <c r="I11" s="11"/>
      <c r="J11" s="35"/>
      <c r="K11" s="8"/>
      <c r="L11" s="35"/>
      <c r="M11" s="8"/>
      <c r="N11" s="35"/>
      <c r="O11" s="8"/>
      <c r="P11" s="35"/>
      <c r="Q11" s="8"/>
      <c r="R11" s="35"/>
      <c r="S11" s="8"/>
      <c r="T11" s="35"/>
      <c r="U11" s="8"/>
      <c r="V11" s="35"/>
      <c r="W11" s="8"/>
      <c r="X11" s="35">
        <v>22.01</v>
      </c>
      <c r="Y11" s="12"/>
      <c r="Z11" s="35">
        <f t="shared" si="0"/>
        <v>22.01</v>
      </c>
      <c r="AA11" s="46">
        <f t="shared" si="0"/>
        <v>0</v>
      </c>
    </row>
    <row r="12" spans="1:27" ht="15.75" thickBot="1" x14ac:dyDescent="0.3">
      <c r="A12" s="47" t="s">
        <v>39</v>
      </c>
      <c r="B12" s="48">
        <v>11.59</v>
      </c>
      <c r="C12" s="50">
        <v>4.1666666666666664E-2</v>
      </c>
      <c r="D12" s="48">
        <v>11.87</v>
      </c>
      <c r="E12" s="50">
        <v>4.2361111111111113E-2</v>
      </c>
      <c r="F12" s="48">
        <v>13.62</v>
      </c>
      <c r="G12" s="50">
        <v>4.8611111111111112E-2</v>
      </c>
      <c r="H12" s="48">
        <v>13</v>
      </c>
      <c r="I12" s="50">
        <v>4.7222222222222221E-2</v>
      </c>
      <c r="J12" s="48">
        <v>16.03</v>
      </c>
      <c r="K12" s="50">
        <v>6.1805555555555558E-2</v>
      </c>
      <c r="L12" s="48">
        <v>15.1</v>
      </c>
      <c r="M12" s="50">
        <v>5.6944444444444443E-2</v>
      </c>
      <c r="N12" s="48">
        <v>32</v>
      </c>
      <c r="O12" s="50">
        <v>0.125</v>
      </c>
      <c r="P12" s="48">
        <v>19.39</v>
      </c>
      <c r="Q12" s="50">
        <v>7.4999999999999997E-2</v>
      </c>
      <c r="R12" s="48">
        <v>13.65</v>
      </c>
      <c r="S12" s="50">
        <v>5.2083333333333336E-2</v>
      </c>
      <c r="T12" s="48">
        <v>20.68</v>
      </c>
      <c r="U12" s="50">
        <v>7.9166666666666663E-2</v>
      </c>
      <c r="V12" s="48">
        <v>12.95</v>
      </c>
      <c r="W12" s="50">
        <v>4.9305555555555554E-2</v>
      </c>
      <c r="X12" s="48">
        <v>30.06</v>
      </c>
      <c r="Y12" s="54">
        <v>0.11666666666666667</v>
      </c>
      <c r="Z12" s="48">
        <f t="shared" si="0"/>
        <v>209.94</v>
      </c>
      <c r="AA12" s="53">
        <f t="shared" si="0"/>
        <v>0.7958333333333335</v>
      </c>
    </row>
    <row r="13" spans="1:27" x14ac:dyDescent="0.25">
      <c r="A13" s="16" t="s">
        <v>40</v>
      </c>
      <c r="B13" s="35">
        <v>50.49</v>
      </c>
      <c r="C13" s="11">
        <v>0.24652777777777779</v>
      </c>
      <c r="D13" s="35">
        <v>36.64</v>
      </c>
      <c r="E13" s="11">
        <v>0.17916666666666667</v>
      </c>
      <c r="F13" s="35">
        <v>21.37</v>
      </c>
      <c r="G13" s="11">
        <v>0.1076388888888889</v>
      </c>
      <c r="H13" s="35">
        <v>6.79</v>
      </c>
      <c r="I13" s="11">
        <v>3.4722222222222224E-2</v>
      </c>
      <c r="J13" s="35">
        <v>11.77</v>
      </c>
      <c r="K13" s="11">
        <v>6.25E-2</v>
      </c>
      <c r="L13" s="35">
        <v>2.71</v>
      </c>
      <c r="M13" s="11">
        <v>1.4583333333333334E-2</v>
      </c>
      <c r="N13" s="35"/>
      <c r="O13" s="11"/>
      <c r="P13" s="35"/>
      <c r="Q13" s="8"/>
      <c r="R13" s="35"/>
      <c r="S13" s="8"/>
      <c r="T13" s="35"/>
      <c r="U13" s="8"/>
      <c r="V13" s="35"/>
      <c r="W13" s="11"/>
      <c r="X13" s="35"/>
      <c r="Y13" s="14"/>
      <c r="Z13" s="35">
        <f t="shared" si="0"/>
        <v>129.77000000000001</v>
      </c>
      <c r="AA13" s="46">
        <f t="shared" si="0"/>
        <v>0.64513888888888893</v>
      </c>
    </row>
    <row r="14" spans="1:27" ht="15.75" thickBot="1" x14ac:dyDescent="0.3">
      <c r="A14" s="17" t="s">
        <v>42</v>
      </c>
      <c r="B14" s="36"/>
      <c r="C14" s="19"/>
      <c r="D14" s="36">
        <v>11.46</v>
      </c>
      <c r="E14" s="28">
        <v>5.1388888888888887E-2</v>
      </c>
      <c r="F14" s="36">
        <v>16.899999999999999</v>
      </c>
      <c r="G14" s="28">
        <v>7.8472222222222221E-2</v>
      </c>
      <c r="H14" s="36">
        <v>12.46</v>
      </c>
      <c r="I14" s="28">
        <v>5.6250000000000001E-2</v>
      </c>
      <c r="J14" s="36">
        <v>5.39</v>
      </c>
      <c r="K14" s="28">
        <v>2.361111111111111E-2</v>
      </c>
      <c r="L14" s="36">
        <v>15.77</v>
      </c>
      <c r="M14" s="28">
        <v>7.1527777777777773E-2</v>
      </c>
      <c r="N14" s="36">
        <v>16.88</v>
      </c>
      <c r="O14" s="28">
        <v>7.8472222222222221E-2</v>
      </c>
      <c r="P14" s="36">
        <v>6.32</v>
      </c>
      <c r="Q14" s="28">
        <v>2.8472222222222222E-2</v>
      </c>
      <c r="R14" s="36">
        <v>9.36</v>
      </c>
      <c r="S14" s="28">
        <v>4.3055555555555562E-2</v>
      </c>
      <c r="T14" s="36">
        <v>11</v>
      </c>
      <c r="U14" s="28">
        <v>5.0694444444444445E-2</v>
      </c>
      <c r="V14" s="36">
        <v>15</v>
      </c>
      <c r="W14" s="28">
        <v>6.6666666666666666E-2</v>
      </c>
      <c r="X14" s="36">
        <v>4</v>
      </c>
      <c r="Y14" s="31">
        <v>1.7361111111111112E-2</v>
      </c>
      <c r="Z14" s="36">
        <f t="shared" si="0"/>
        <v>124.54</v>
      </c>
      <c r="AA14" s="56">
        <f t="shared" si="0"/>
        <v>0.56597222222222232</v>
      </c>
    </row>
    <row r="15" spans="1:27" ht="15.75" thickBot="1" x14ac:dyDescent="0.3">
      <c r="A15" s="57" t="s">
        <v>44</v>
      </c>
      <c r="B15" s="58">
        <v>8.77</v>
      </c>
      <c r="C15" s="59">
        <v>4.3749999999999997E-2</v>
      </c>
      <c r="D15" s="58">
        <v>27.01</v>
      </c>
      <c r="E15" s="59">
        <v>0.11458333333333333</v>
      </c>
      <c r="F15" s="58">
        <v>3.31</v>
      </c>
      <c r="G15" s="59">
        <v>0.84027777777777779</v>
      </c>
      <c r="H15" s="58">
        <v>13.32</v>
      </c>
      <c r="I15" s="59">
        <v>5.5555555555555552E-2</v>
      </c>
      <c r="J15" s="58">
        <v>12.76</v>
      </c>
      <c r="K15" s="59">
        <v>5.2777777777777778E-2</v>
      </c>
      <c r="L15" s="58">
        <v>24.56</v>
      </c>
      <c r="M15" s="59">
        <v>9.930555555555555E-2</v>
      </c>
      <c r="N15" s="58">
        <v>30.75</v>
      </c>
      <c r="O15" s="59">
        <v>0.12152777777777778</v>
      </c>
      <c r="P15" s="58"/>
      <c r="Q15" s="62"/>
      <c r="R15" s="58"/>
      <c r="S15" s="62"/>
      <c r="T15" s="58">
        <v>23.75</v>
      </c>
      <c r="U15" s="59">
        <v>0.1</v>
      </c>
      <c r="V15" s="58">
        <v>35.49</v>
      </c>
      <c r="W15" s="59">
        <v>0.14097222222222222</v>
      </c>
      <c r="X15" s="58">
        <v>26.55</v>
      </c>
      <c r="Y15" s="60">
        <v>0.10625</v>
      </c>
      <c r="Z15" s="58">
        <f t="shared" si="0"/>
        <v>206.27000000000004</v>
      </c>
      <c r="AA15" s="61">
        <f t="shared" si="0"/>
        <v>1.675</v>
      </c>
    </row>
    <row r="16" spans="1:27" ht="15.75" thickBot="1" x14ac:dyDescent="0.3">
      <c r="A16" s="17" t="s">
        <v>45</v>
      </c>
      <c r="B16" s="36"/>
      <c r="C16" s="19"/>
      <c r="D16" s="36">
        <v>47.01</v>
      </c>
      <c r="E16" s="28">
        <v>0.18194444444444444</v>
      </c>
      <c r="F16" s="36">
        <v>67.28</v>
      </c>
      <c r="G16" s="28">
        <v>0.25486111111111109</v>
      </c>
      <c r="H16" s="36">
        <v>58.29</v>
      </c>
      <c r="I16" s="28">
        <v>0.19791666666666666</v>
      </c>
      <c r="J16" s="36">
        <v>119.33</v>
      </c>
      <c r="K16" s="28">
        <v>0.35416666666666669</v>
      </c>
      <c r="L16" s="36">
        <v>33.69</v>
      </c>
      <c r="M16" s="28">
        <v>0.11319444444444444</v>
      </c>
      <c r="N16" s="36">
        <v>44.93</v>
      </c>
      <c r="O16" s="28">
        <v>0.1763888888888889</v>
      </c>
      <c r="P16" s="36">
        <v>82.36</v>
      </c>
      <c r="Q16" s="28">
        <v>0.31736111111111109</v>
      </c>
      <c r="R16" s="36">
        <v>42.5</v>
      </c>
      <c r="S16" s="28">
        <v>0.16458333333333333</v>
      </c>
      <c r="T16" s="36">
        <v>11</v>
      </c>
      <c r="U16" s="28">
        <v>5.0694444444444445E-2</v>
      </c>
      <c r="V16" s="36">
        <v>6.05</v>
      </c>
      <c r="W16" s="28">
        <v>2.5000000000000001E-2</v>
      </c>
      <c r="X16" s="36">
        <v>54.27</v>
      </c>
      <c r="Y16" s="31">
        <v>0.21180555555555555</v>
      </c>
      <c r="Z16" s="36">
        <f t="shared" si="0"/>
        <v>566.70999999999992</v>
      </c>
      <c r="AA16" s="56">
        <f t="shared" si="0"/>
        <v>2.0479166666666662</v>
      </c>
    </row>
    <row r="17" spans="1:27" ht="15.75" thickBot="1" x14ac:dyDescent="0.3">
      <c r="A17" s="57" t="s">
        <v>46</v>
      </c>
      <c r="B17" s="58"/>
      <c r="C17" s="62"/>
      <c r="D17" s="58"/>
      <c r="E17" s="62"/>
      <c r="F17" s="58"/>
      <c r="G17" s="62"/>
      <c r="H17" s="58"/>
      <c r="I17" s="62"/>
      <c r="J17" s="58">
        <v>6.3140000000000001</v>
      </c>
      <c r="K17" s="59">
        <v>2.9861111111111113E-2</v>
      </c>
      <c r="L17" s="58">
        <v>27</v>
      </c>
      <c r="M17" s="62"/>
      <c r="N17" s="58">
        <v>45</v>
      </c>
      <c r="O17" s="62"/>
      <c r="P17" s="58">
        <v>17.010000000000002</v>
      </c>
      <c r="Q17" s="62"/>
      <c r="R17" s="58">
        <v>49.984000000000002</v>
      </c>
      <c r="S17" s="62"/>
      <c r="T17" s="58">
        <v>54.75</v>
      </c>
      <c r="U17" s="62"/>
      <c r="V17" s="58">
        <v>31.19</v>
      </c>
      <c r="W17" s="62"/>
      <c r="X17" s="58">
        <v>22.64</v>
      </c>
      <c r="Y17" s="64"/>
      <c r="Z17" s="58">
        <f t="shared" si="0"/>
        <v>253.88799999999998</v>
      </c>
      <c r="AA17" s="61">
        <f t="shared" si="0"/>
        <v>2.9861111111111113E-2</v>
      </c>
    </row>
    <row r="18" spans="1:27" ht="15.75" thickBot="1" x14ac:dyDescent="0.3">
      <c r="A18" s="47" t="s">
        <v>47</v>
      </c>
      <c r="B18" s="48"/>
      <c r="C18" s="49"/>
      <c r="D18" s="48"/>
      <c r="E18" s="49"/>
      <c r="F18" s="48"/>
      <c r="G18" s="49"/>
      <c r="H18" s="48"/>
      <c r="I18" s="49"/>
      <c r="J18" s="48">
        <v>6.0179999999999998</v>
      </c>
      <c r="K18" s="50">
        <v>2.0833333333333332E-2</v>
      </c>
      <c r="L18" s="48">
        <v>30</v>
      </c>
      <c r="M18" s="49"/>
      <c r="N18" s="48">
        <v>25.68</v>
      </c>
      <c r="O18" s="49"/>
      <c r="P18" s="48">
        <v>7</v>
      </c>
      <c r="Q18" s="49"/>
      <c r="R18" s="48">
        <v>12.996</v>
      </c>
      <c r="S18" s="49"/>
      <c r="T18" s="48">
        <v>6.5</v>
      </c>
      <c r="U18" s="49"/>
      <c r="V18" s="48">
        <v>19</v>
      </c>
      <c r="W18" s="49"/>
      <c r="X18" s="48">
        <v>13</v>
      </c>
      <c r="Y18" s="52"/>
      <c r="Z18" s="48">
        <f t="shared" si="0"/>
        <v>120.194</v>
      </c>
      <c r="AA18" s="53">
        <f t="shared" si="0"/>
        <v>2.0833333333333332E-2</v>
      </c>
    </row>
    <row r="19" spans="1:27" x14ac:dyDescent="0.25">
      <c r="A19" s="16" t="s">
        <v>48</v>
      </c>
      <c r="B19" s="35"/>
      <c r="C19" s="8"/>
      <c r="D19" s="35"/>
      <c r="E19" s="8"/>
      <c r="F19" s="35"/>
      <c r="G19" s="8"/>
      <c r="H19" s="35"/>
      <c r="I19" s="8"/>
      <c r="J19" s="35"/>
      <c r="K19" s="8"/>
      <c r="L19" s="35"/>
      <c r="M19" s="8"/>
      <c r="N19" s="35"/>
      <c r="O19" s="8"/>
      <c r="P19" s="35"/>
      <c r="Q19" s="8"/>
      <c r="R19" s="35"/>
      <c r="S19" s="8"/>
      <c r="T19" s="35">
        <v>55.96</v>
      </c>
      <c r="U19" s="11">
        <v>4.7222222222222221E-2</v>
      </c>
      <c r="V19" s="35">
        <v>35.869999999999997</v>
      </c>
      <c r="W19" s="11">
        <v>0.14583333333333334</v>
      </c>
      <c r="X19" s="35">
        <v>34.65</v>
      </c>
      <c r="Y19" s="14">
        <v>0.14930555555555555</v>
      </c>
      <c r="Z19" s="35">
        <f t="shared" si="0"/>
        <v>126.47999999999999</v>
      </c>
      <c r="AA19" s="46">
        <f t="shared" si="0"/>
        <v>0.34236111111111112</v>
      </c>
    </row>
    <row r="20" spans="1:27" x14ac:dyDescent="0.25">
      <c r="A20" s="16"/>
      <c r="B20" s="35"/>
      <c r="C20" s="8"/>
      <c r="D20" s="35"/>
      <c r="E20" s="8"/>
      <c r="F20" s="35"/>
      <c r="G20" s="8"/>
      <c r="H20" s="35"/>
      <c r="I20" s="8"/>
      <c r="J20" s="35"/>
      <c r="K20" s="8"/>
      <c r="L20" s="35"/>
      <c r="M20" s="8"/>
      <c r="N20" s="35"/>
      <c r="O20" s="8"/>
      <c r="P20" s="35"/>
      <c r="Q20" s="8"/>
      <c r="R20" s="35"/>
      <c r="S20" s="8"/>
      <c r="T20" s="35"/>
      <c r="U20" s="8"/>
      <c r="V20" s="35"/>
      <c r="W20" s="8"/>
      <c r="X20" s="35"/>
      <c r="Y20" s="12"/>
      <c r="Z20" s="35">
        <f t="shared" si="0"/>
        <v>0</v>
      </c>
      <c r="AA20" s="13">
        <f t="shared" si="0"/>
        <v>0</v>
      </c>
    </row>
    <row r="21" spans="1:27" x14ac:dyDescent="0.25">
      <c r="A21" s="16"/>
      <c r="B21" s="35"/>
      <c r="C21" s="8"/>
      <c r="D21" s="35"/>
      <c r="E21" s="8"/>
      <c r="F21" s="35"/>
      <c r="G21" s="8"/>
      <c r="H21" s="35"/>
      <c r="I21" s="8"/>
      <c r="J21" s="35"/>
      <c r="K21" s="8"/>
      <c r="L21" s="35"/>
      <c r="M21" s="8"/>
      <c r="N21" s="35"/>
      <c r="O21" s="8"/>
      <c r="P21" s="35"/>
      <c r="Q21" s="8"/>
      <c r="R21" s="35"/>
      <c r="S21" s="8"/>
      <c r="T21" s="35"/>
      <c r="U21" s="8"/>
      <c r="V21" s="35"/>
      <c r="W21" s="8"/>
      <c r="X21" s="35"/>
      <c r="Y21" s="12"/>
      <c r="Z21" s="35">
        <f t="shared" si="0"/>
        <v>0</v>
      </c>
      <c r="AA21" s="13">
        <f t="shared" si="0"/>
        <v>0</v>
      </c>
    </row>
    <row r="22" spans="1:27" x14ac:dyDescent="0.25">
      <c r="A22" s="16"/>
      <c r="B22" s="35"/>
      <c r="C22" s="8"/>
      <c r="D22" s="35"/>
      <c r="E22" s="8"/>
      <c r="F22" s="35"/>
      <c r="G22" s="8"/>
      <c r="H22" s="35"/>
      <c r="I22" s="8"/>
      <c r="J22" s="35"/>
      <c r="K22" s="8"/>
      <c r="L22" s="35"/>
      <c r="M22" s="8"/>
      <c r="N22" s="35"/>
      <c r="O22" s="8"/>
      <c r="P22" s="35"/>
      <c r="Q22" s="8"/>
      <c r="R22" s="35"/>
      <c r="S22" s="8"/>
      <c r="T22" s="35"/>
      <c r="U22" s="8"/>
      <c r="V22" s="35"/>
      <c r="W22" s="8"/>
      <c r="X22" s="35"/>
      <c r="Y22" s="12"/>
      <c r="Z22" s="35">
        <f t="shared" si="0"/>
        <v>0</v>
      </c>
      <c r="AA22" s="13">
        <f t="shared" si="0"/>
        <v>0</v>
      </c>
    </row>
    <row r="23" spans="1:27" x14ac:dyDescent="0.25">
      <c r="A23" s="16"/>
      <c r="B23" s="35"/>
      <c r="C23" s="8"/>
      <c r="D23" s="35"/>
      <c r="E23" s="8"/>
      <c r="F23" s="35"/>
      <c r="G23" s="8"/>
      <c r="H23" s="35"/>
      <c r="I23" s="8"/>
      <c r="J23" s="35"/>
      <c r="K23" s="8"/>
      <c r="L23" s="35"/>
      <c r="M23" s="8"/>
      <c r="N23" s="35"/>
      <c r="O23" s="8"/>
      <c r="P23" s="35"/>
      <c r="Q23" s="8"/>
      <c r="R23" s="35"/>
      <c r="S23" s="8"/>
      <c r="T23" s="35"/>
      <c r="U23" s="8"/>
      <c r="V23" s="35"/>
      <c r="W23" s="8"/>
      <c r="X23" s="35"/>
      <c r="Y23" s="12"/>
      <c r="Z23" s="35">
        <f t="shared" si="0"/>
        <v>0</v>
      </c>
      <c r="AA23" s="13">
        <f t="shared" si="0"/>
        <v>0</v>
      </c>
    </row>
    <row r="24" spans="1:27" x14ac:dyDescent="0.25">
      <c r="A24" s="16"/>
      <c r="B24" s="35"/>
      <c r="C24" s="8"/>
      <c r="D24" s="35"/>
      <c r="E24" s="8"/>
      <c r="F24" s="35"/>
      <c r="G24" s="8"/>
      <c r="H24" s="35"/>
      <c r="I24" s="8"/>
      <c r="J24" s="35"/>
      <c r="K24" s="8"/>
      <c r="L24" s="35"/>
      <c r="M24" s="8"/>
      <c r="N24" s="35"/>
      <c r="O24" s="8"/>
      <c r="P24" s="35"/>
      <c r="Q24" s="8"/>
      <c r="R24" s="35"/>
      <c r="S24" s="8"/>
      <c r="T24" s="35"/>
      <c r="U24" s="11"/>
      <c r="V24" s="35"/>
      <c r="W24" s="11"/>
      <c r="X24" s="35"/>
      <c r="Y24" s="14"/>
      <c r="Z24" s="35">
        <f t="shared" si="0"/>
        <v>0</v>
      </c>
      <c r="AA24" s="13">
        <f t="shared" si="0"/>
        <v>0</v>
      </c>
    </row>
    <row r="25" spans="1:27" x14ac:dyDescent="0.25">
      <c r="A25" s="16"/>
      <c r="B25" s="35"/>
      <c r="C25" s="8"/>
      <c r="D25" s="35"/>
      <c r="E25" s="8"/>
      <c r="F25" s="35"/>
      <c r="G25" s="8"/>
      <c r="H25" s="35"/>
      <c r="I25" s="8"/>
      <c r="J25" s="35"/>
      <c r="K25" s="8"/>
      <c r="L25" s="35"/>
      <c r="M25" s="8"/>
      <c r="N25" s="35"/>
      <c r="O25" s="8"/>
      <c r="P25" s="35"/>
      <c r="Q25" s="8"/>
      <c r="R25" s="35"/>
      <c r="S25" s="8"/>
      <c r="T25" s="35"/>
      <c r="U25" s="8"/>
      <c r="V25" s="35"/>
      <c r="W25" s="8"/>
      <c r="X25" s="35"/>
      <c r="Y25" s="12"/>
      <c r="Z25" s="35">
        <f t="shared" si="0"/>
        <v>0</v>
      </c>
      <c r="AA25" s="13">
        <f t="shared" si="0"/>
        <v>0</v>
      </c>
    </row>
    <row r="26" spans="1:27" x14ac:dyDescent="0.25">
      <c r="A26" s="16"/>
      <c r="B26" s="35"/>
      <c r="C26" s="8"/>
      <c r="D26" s="35"/>
      <c r="E26" s="8"/>
      <c r="F26" s="35"/>
      <c r="G26" s="8"/>
      <c r="H26" s="35"/>
      <c r="I26" s="8"/>
      <c r="J26" s="35"/>
      <c r="K26" s="8"/>
      <c r="L26" s="35"/>
      <c r="M26" s="8"/>
      <c r="N26" s="35"/>
      <c r="O26" s="8"/>
      <c r="P26" s="35"/>
      <c r="Q26" s="8"/>
      <c r="R26" s="35"/>
      <c r="S26" s="8"/>
      <c r="T26" s="35"/>
      <c r="U26" s="8"/>
      <c r="V26" s="35"/>
      <c r="W26" s="8"/>
      <c r="X26" s="35"/>
      <c r="Y26" s="12"/>
      <c r="Z26" s="35">
        <f t="shared" si="0"/>
        <v>0</v>
      </c>
      <c r="AA26" s="13">
        <f t="shared" si="0"/>
        <v>0</v>
      </c>
    </row>
    <row r="27" spans="1:27" x14ac:dyDescent="0.25">
      <c r="A27" s="16"/>
      <c r="B27" s="35"/>
      <c r="C27" s="8"/>
      <c r="D27" s="35"/>
      <c r="E27" s="8"/>
      <c r="F27" s="35"/>
      <c r="G27" s="8"/>
      <c r="H27" s="35"/>
      <c r="I27" s="8"/>
      <c r="J27" s="35"/>
      <c r="K27" s="8"/>
      <c r="L27" s="35"/>
      <c r="M27" s="8"/>
      <c r="N27" s="35"/>
      <c r="O27" s="8"/>
      <c r="P27" s="35"/>
      <c r="Q27" s="8"/>
      <c r="R27" s="35"/>
      <c r="S27" s="8"/>
      <c r="T27" s="35"/>
      <c r="U27" s="8"/>
      <c r="V27" s="35"/>
      <c r="W27" s="8"/>
      <c r="X27" s="35"/>
      <c r="Y27" s="12"/>
      <c r="Z27" s="35">
        <f t="shared" si="0"/>
        <v>0</v>
      </c>
      <c r="AA27" s="13">
        <f t="shared" si="0"/>
        <v>0</v>
      </c>
    </row>
    <row r="28" spans="1:27" x14ac:dyDescent="0.25">
      <c r="A28" s="16"/>
      <c r="B28" s="35"/>
      <c r="C28" s="8"/>
      <c r="D28" s="35"/>
      <c r="E28" s="8"/>
      <c r="F28" s="35"/>
      <c r="G28" s="8"/>
      <c r="H28" s="35"/>
      <c r="I28" s="8"/>
      <c r="J28" s="35"/>
      <c r="K28" s="8"/>
      <c r="L28" s="35"/>
      <c r="M28" s="8"/>
      <c r="N28" s="35"/>
      <c r="O28" s="8"/>
      <c r="P28" s="35"/>
      <c r="Q28" s="8"/>
      <c r="R28" s="35"/>
      <c r="S28" s="8"/>
      <c r="T28" s="35"/>
      <c r="U28" s="8"/>
      <c r="V28" s="35"/>
      <c r="W28" s="8"/>
      <c r="X28" s="35"/>
      <c r="Y28" s="12"/>
      <c r="Z28" s="35">
        <f t="shared" si="0"/>
        <v>0</v>
      </c>
      <c r="AA28" s="13">
        <f t="shared" si="0"/>
        <v>0</v>
      </c>
    </row>
    <row r="29" spans="1:27" x14ac:dyDescent="0.25">
      <c r="A29" s="16"/>
      <c r="B29" s="35"/>
      <c r="C29" s="8"/>
      <c r="D29" s="35"/>
      <c r="E29" s="8"/>
      <c r="F29" s="35"/>
      <c r="G29" s="8"/>
      <c r="H29" s="35"/>
      <c r="I29" s="8"/>
      <c r="J29" s="35"/>
      <c r="K29" s="8"/>
      <c r="L29" s="35"/>
      <c r="M29" s="8"/>
      <c r="N29" s="35"/>
      <c r="O29" s="8"/>
      <c r="P29" s="35"/>
      <c r="Q29" s="8"/>
      <c r="R29" s="35"/>
      <c r="S29" s="8"/>
      <c r="T29" s="35"/>
      <c r="U29" s="8"/>
      <c r="V29" s="35"/>
      <c r="W29" s="8"/>
      <c r="X29" s="35"/>
      <c r="Y29" s="12"/>
      <c r="Z29" s="35">
        <f t="shared" si="0"/>
        <v>0</v>
      </c>
      <c r="AA29" s="13">
        <f t="shared" si="0"/>
        <v>0</v>
      </c>
    </row>
    <row r="30" spans="1:27" x14ac:dyDescent="0.25">
      <c r="A30" s="16"/>
      <c r="B30" s="35"/>
      <c r="C30" s="8"/>
      <c r="D30" s="35"/>
      <c r="E30" s="8"/>
      <c r="F30" s="35"/>
      <c r="G30" s="8"/>
      <c r="H30" s="35"/>
      <c r="I30" s="8"/>
      <c r="J30" s="35"/>
      <c r="K30" s="8"/>
      <c r="L30" s="35"/>
      <c r="M30" s="8"/>
      <c r="N30" s="35"/>
      <c r="O30" s="8"/>
      <c r="P30" s="35"/>
      <c r="Q30" s="8"/>
      <c r="R30" s="35"/>
      <c r="S30" s="8"/>
      <c r="T30" s="35"/>
      <c r="U30" s="8"/>
      <c r="V30" s="35"/>
      <c r="W30" s="8"/>
      <c r="X30" s="35"/>
      <c r="Y30" s="12"/>
      <c r="Z30" s="35">
        <f t="shared" si="0"/>
        <v>0</v>
      </c>
      <c r="AA30" s="13">
        <f t="shared" si="0"/>
        <v>0</v>
      </c>
    </row>
    <row r="31" spans="1:27" ht="15.75" thickBot="1" x14ac:dyDescent="0.3">
      <c r="A31" s="16"/>
      <c r="B31" s="35"/>
      <c r="C31" s="8"/>
      <c r="D31" s="35"/>
      <c r="E31" s="8"/>
      <c r="F31" s="35"/>
      <c r="G31" s="8"/>
      <c r="H31" s="35"/>
      <c r="I31" s="8"/>
      <c r="J31" s="35"/>
      <c r="K31" s="8"/>
      <c r="L31" s="35"/>
      <c r="M31" s="8"/>
      <c r="N31" s="35"/>
      <c r="O31" s="8"/>
      <c r="P31" s="35"/>
      <c r="Q31" s="8"/>
      <c r="R31" s="35"/>
      <c r="S31" s="8"/>
      <c r="T31" s="35"/>
      <c r="U31" s="8"/>
      <c r="V31" s="35"/>
      <c r="W31" s="8"/>
      <c r="X31" s="35"/>
      <c r="Y31" s="12"/>
      <c r="Z31" s="35">
        <f t="shared" si="0"/>
        <v>0</v>
      </c>
      <c r="AA31" s="13">
        <f t="shared" si="0"/>
        <v>0</v>
      </c>
    </row>
    <row r="32" spans="1:27" ht="15.75" thickBot="1" x14ac:dyDescent="0.3">
      <c r="A32" s="24"/>
      <c r="B32" s="37"/>
      <c r="C32" s="26"/>
      <c r="D32" s="37"/>
      <c r="E32" s="26"/>
      <c r="F32" s="37"/>
      <c r="G32" s="26"/>
      <c r="H32" s="37"/>
      <c r="I32" s="26"/>
      <c r="J32" s="37"/>
      <c r="K32" s="26"/>
      <c r="L32" s="37"/>
      <c r="M32" s="26"/>
      <c r="N32" s="37"/>
      <c r="O32" s="26"/>
      <c r="P32" s="37"/>
      <c r="Q32" s="26"/>
      <c r="R32" s="37"/>
      <c r="S32" s="26"/>
      <c r="T32" s="37"/>
      <c r="U32" s="26"/>
      <c r="V32" s="37"/>
      <c r="W32" s="26"/>
      <c r="X32" s="37"/>
      <c r="Y32" s="27"/>
      <c r="Z32" s="42">
        <f>SUM(Z5:Z31)</f>
        <v>4767.1319999999996</v>
      </c>
      <c r="AA32" s="44">
        <f>SUM(AA5:AA31)</f>
        <v>21.55277777777777</v>
      </c>
    </row>
  </sheetData>
  <mergeCells count="14">
    <mergeCell ref="T3:U3"/>
    <mergeCell ref="V3:W3"/>
    <mergeCell ref="X3:Y3"/>
    <mergeCell ref="Z3:AA3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F3BD-DDC9-4FC2-898E-816B6A520CB1}">
  <dimension ref="A2:AA31"/>
  <sheetViews>
    <sheetView workbookViewId="0">
      <pane xSplit="1" topLeftCell="B1" activePane="topRight" state="frozen"/>
      <selection pane="topRight" sqref="A1:XFD1048576"/>
    </sheetView>
  </sheetViews>
  <sheetFormatPr baseColWidth="10" defaultRowHeight="15" x14ac:dyDescent="0.25"/>
  <cols>
    <col min="1" max="1" width="23.140625" customWidth="1"/>
    <col min="2" max="2" width="11.42578125" style="38"/>
    <col min="4" max="4" width="11.42578125" style="38"/>
    <col min="6" max="6" width="11.42578125" style="38"/>
    <col min="8" max="8" width="11.42578125" style="38"/>
    <col min="10" max="10" width="11.42578125" style="38"/>
    <col min="12" max="12" width="11.42578125" style="38"/>
    <col min="14" max="14" width="9.85546875" style="38" bestFit="1" customWidth="1"/>
    <col min="16" max="16" width="9.85546875" style="38" bestFit="1" customWidth="1"/>
    <col min="18" max="18" width="11.42578125" style="38"/>
    <col min="20" max="20" width="11.42578125" style="38"/>
    <col min="22" max="22" width="11.42578125" style="38"/>
    <col min="24" max="24" width="11.42578125" style="38"/>
    <col min="26" max="26" width="11.42578125" style="38"/>
  </cols>
  <sheetData>
    <row r="2" spans="1:27" ht="15.75" thickBot="1" x14ac:dyDescent="0.3">
      <c r="A2" s="87" t="s">
        <v>49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x14ac:dyDescent="0.25">
      <c r="A3" s="4"/>
      <c r="B3" s="85" t="s">
        <v>1</v>
      </c>
      <c r="C3" s="86"/>
      <c r="D3" s="85" t="s">
        <v>2</v>
      </c>
      <c r="E3" s="86"/>
      <c r="F3" s="85" t="s">
        <v>3</v>
      </c>
      <c r="G3" s="86"/>
      <c r="H3" s="85" t="s">
        <v>4</v>
      </c>
      <c r="I3" s="86"/>
      <c r="J3" s="85" t="s">
        <v>5</v>
      </c>
      <c r="K3" s="86"/>
      <c r="L3" s="85" t="s">
        <v>6</v>
      </c>
      <c r="M3" s="86"/>
      <c r="N3" s="85" t="s">
        <v>7</v>
      </c>
      <c r="O3" s="86"/>
      <c r="P3" s="85" t="s">
        <v>8</v>
      </c>
      <c r="Q3" s="86"/>
      <c r="R3" s="85" t="s">
        <v>9</v>
      </c>
      <c r="S3" s="86"/>
      <c r="T3" s="85" t="s">
        <v>10</v>
      </c>
      <c r="U3" s="86"/>
      <c r="V3" s="85" t="s">
        <v>11</v>
      </c>
      <c r="W3" s="86"/>
      <c r="X3" s="85" t="s">
        <v>12</v>
      </c>
      <c r="Y3" s="86"/>
      <c r="Z3" s="85" t="s">
        <v>16</v>
      </c>
      <c r="AA3" s="86"/>
    </row>
    <row r="4" spans="1:27" ht="15.75" thickBot="1" x14ac:dyDescent="0.3">
      <c r="A4" s="5" t="s">
        <v>13</v>
      </c>
      <c r="B4" s="34" t="s">
        <v>14</v>
      </c>
      <c r="C4" s="6" t="s">
        <v>15</v>
      </c>
      <c r="D4" s="34" t="s">
        <v>14</v>
      </c>
      <c r="E4" s="6" t="s">
        <v>15</v>
      </c>
      <c r="F4" s="34" t="s">
        <v>14</v>
      </c>
      <c r="G4" s="6" t="s">
        <v>15</v>
      </c>
      <c r="H4" s="34" t="s">
        <v>14</v>
      </c>
      <c r="I4" s="6" t="s">
        <v>15</v>
      </c>
      <c r="J4" s="34" t="s">
        <v>14</v>
      </c>
      <c r="K4" s="6" t="s">
        <v>15</v>
      </c>
      <c r="L4" s="34" t="s">
        <v>14</v>
      </c>
      <c r="M4" s="6" t="s">
        <v>15</v>
      </c>
      <c r="N4" s="34" t="s">
        <v>14</v>
      </c>
      <c r="O4" s="6" t="s">
        <v>15</v>
      </c>
      <c r="P4" s="34" t="s">
        <v>14</v>
      </c>
      <c r="Q4" s="6" t="s">
        <v>15</v>
      </c>
      <c r="R4" s="34" t="s">
        <v>14</v>
      </c>
      <c r="S4" s="6" t="s">
        <v>15</v>
      </c>
      <c r="T4" s="34" t="s">
        <v>14</v>
      </c>
      <c r="U4" s="6" t="s">
        <v>15</v>
      </c>
      <c r="V4" s="34" t="s">
        <v>14</v>
      </c>
      <c r="W4" s="6" t="s">
        <v>15</v>
      </c>
      <c r="X4" s="34" t="s">
        <v>14</v>
      </c>
      <c r="Y4" s="6" t="s">
        <v>15</v>
      </c>
      <c r="Z4" s="41" t="s">
        <v>14</v>
      </c>
      <c r="AA4" s="2" t="s">
        <v>15</v>
      </c>
    </row>
    <row r="5" spans="1:27" ht="15.75" thickBot="1" x14ac:dyDescent="0.3">
      <c r="A5" s="15" t="s">
        <v>17</v>
      </c>
      <c r="B5" s="35">
        <v>15.59</v>
      </c>
      <c r="C5" s="9">
        <v>7.8472222222222221E-2</v>
      </c>
      <c r="D5" s="35">
        <v>23.39</v>
      </c>
      <c r="E5" s="9">
        <v>0.12083333333333333</v>
      </c>
      <c r="F5" s="35">
        <v>13.84</v>
      </c>
      <c r="G5" s="9">
        <v>7.5694444444444439E-2</v>
      </c>
      <c r="H5" s="35">
        <v>20.399999999999999</v>
      </c>
      <c r="I5" s="9">
        <v>0.11874999999999999</v>
      </c>
      <c r="J5" s="35">
        <v>16.5</v>
      </c>
      <c r="K5" s="9">
        <v>8.9583333333333334E-2</v>
      </c>
      <c r="L5" s="35"/>
      <c r="M5" s="9"/>
      <c r="N5" s="35">
        <v>5.12</v>
      </c>
      <c r="O5" s="9">
        <v>2.8472222222222222E-2</v>
      </c>
      <c r="P5" s="35">
        <v>3.52</v>
      </c>
      <c r="Q5" s="9">
        <v>1.8055555555555554E-2</v>
      </c>
      <c r="R5" s="35">
        <v>96</v>
      </c>
      <c r="S5" s="9">
        <v>5.2777777777777778E-2</v>
      </c>
      <c r="T5" s="35">
        <v>4.0199999999999996</v>
      </c>
      <c r="U5" s="9">
        <v>2.2222222222222223E-2</v>
      </c>
      <c r="V5" s="35">
        <v>6.54</v>
      </c>
      <c r="W5" s="9">
        <v>3.6111111111111108E-2</v>
      </c>
      <c r="X5" s="35">
        <v>9.06</v>
      </c>
      <c r="Y5" s="33">
        <v>4.8611111111111112E-2</v>
      </c>
      <c r="Z5" s="32">
        <f>B5+D5+F5+H5+J5+L5+N5+P5+R5+T5+V5+X5</f>
        <v>213.98000000000002</v>
      </c>
      <c r="AA5" s="43">
        <f>C5+E5+G5+I5+K5+M5+O5+Q5+S5+U5+W5+Y5</f>
        <v>0.68958333333333355</v>
      </c>
    </row>
    <row r="6" spans="1:27" ht="15.75" thickBot="1" x14ac:dyDescent="0.3">
      <c r="A6" s="57" t="s">
        <v>33</v>
      </c>
      <c r="B6" s="58">
        <v>90.12</v>
      </c>
      <c r="C6" s="59">
        <v>0.29652777777777778</v>
      </c>
      <c r="D6" s="58">
        <v>78.930000000000007</v>
      </c>
      <c r="E6" s="59">
        <v>0.30069444444444443</v>
      </c>
      <c r="F6" s="58">
        <v>62.28</v>
      </c>
      <c r="G6" s="59">
        <v>0.23680555555555555</v>
      </c>
      <c r="H6" s="58">
        <v>58.91</v>
      </c>
      <c r="I6" s="59">
        <v>0.22361111111111112</v>
      </c>
      <c r="J6" s="58">
        <v>42.17</v>
      </c>
      <c r="K6" s="59">
        <v>0.14861111111111111</v>
      </c>
      <c r="L6" s="58">
        <v>29.88</v>
      </c>
      <c r="M6" s="59">
        <v>0.10972222222222222</v>
      </c>
      <c r="N6" s="58">
        <v>39.15</v>
      </c>
      <c r="O6" s="59">
        <v>0.14097222222222222</v>
      </c>
      <c r="P6" s="58">
        <v>21.04</v>
      </c>
      <c r="Q6" s="59">
        <v>7.4305555555555555E-2</v>
      </c>
      <c r="R6" s="58">
        <v>40.409999999999997</v>
      </c>
      <c r="S6" s="59">
        <v>0.15069444444444444</v>
      </c>
      <c r="T6" s="58">
        <v>50.74</v>
      </c>
      <c r="U6" s="59">
        <v>0.18541666666666667</v>
      </c>
      <c r="V6" s="58">
        <v>42.11</v>
      </c>
      <c r="W6" s="59">
        <v>0.15208333333333332</v>
      </c>
      <c r="X6" s="58">
        <v>68.849999999999994</v>
      </c>
      <c r="Y6" s="60">
        <v>0.26111111111111113</v>
      </c>
      <c r="Z6" s="58">
        <f t="shared" ref="Z6:AA30" si="0">B6+D6+F6+H6+J6+L6+N6+P6+R6+T6+V6+X6</f>
        <v>624.59</v>
      </c>
      <c r="AA6" s="61">
        <f t="shared" si="0"/>
        <v>2.2805555555555554</v>
      </c>
    </row>
    <row r="7" spans="1:27" ht="15.75" thickBot="1" x14ac:dyDescent="0.3">
      <c r="A7" s="47" t="s">
        <v>29</v>
      </c>
      <c r="B7" s="48">
        <v>111.95</v>
      </c>
      <c r="C7" s="50">
        <v>0.45416666666666666</v>
      </c>
      <c r="D7" s="48">
        <v>53.91</v>
      </c>
      <c r="E7" s="50">
        <v>0.23402777777777778</v>
      </c>
      <c r="F7" s="48">
        <v>37.92</v>
      </c>
      <c r="G7" s="50">
        <v>0.15555555555555556</v>
      </c>
      <c r="H7" s="48">
        <v>93.59</v>
      </c>
      <c r="I7" s="50">
        <v>0.38333333333333336</v>
      </c>
      <c r="J7" s="48">
        <v>63.13</v>
      </c>
      <c r="K7" s="50">
        <v>0.25624999999999998</v>
      </c>
      <c r="L7" s="48">
        <v>76.11</v>
      </c>
      <c r="M7" s="50">
        <v>0.30625000000000002</v>
      </c>
      <c r="N7" s="48">
        <v>92.62</v>
      </c>
      <c r="O7" s="50">
        <v>0.37430555555555556</v>
      </c>
      <c r="P7" s="48">
        <v>76.81</v>
      </c>
      <c r="Q7" s="50">
        <v>0.30833333333333335</v>
      </c>
      <c r="R7" s="48">
        <v>79.64</v>
      </c>
      <c r="S7" s="50">
        <v>0.33611111111111114</v>
      </c>
      <c r="T7" s="48">
        <v>95.88</v>
      </c>
      <c r="U7" s="50">
        <v>0.39930555555555558</v>
      </c>
      <c r="V7" s="48">
        <v>90.84</v>
      </c>
      <c r="W7" s="50">
        <v>0.36944444444444446</v>
      </c>
      <c r="X7" s="48">
        <v>77.19</v>
      </c>
      <c r="Y7" s="54">
        <v>0.31666666666666665</v>
      </c>
      <c r="Z7" s="48">
        <f t="shared" si="0"/>
        <v>949.58999999999992</v>
      </c>
      <c r="AA7" s="53">
        <f t="shared" si="0"/>
        <v>3.8937499999999998</v>
      </c>
    </row>
    <row r="8" spans="1:27" ht="15.75" thickBot="1" x14ac:dyDescent="0.3">
      <c r="A8" s="57" t="s">
        <v>23</v>
      </c>
      <c r="B8" s="58">
        <v>24.07</v>
      </c>
      <c r="C8" s="59">
        <v>7.9861111111111105E-2</v>
      </c>
      <c r="D8" s="58">
        <v>12.03</v>
      </c>
      <c r="E8" s="59">
        <v>3.9583333333333331E-2</v>
      </c>
      <c r="F8" s="58"/>
      <c r="G8" s="59"/>
      <c r="H8" s="58"/>
      <c r="I8" s="59"/>
      <c r="J8" s="58"/>
      <c r="K8" s="62"/>
      <c r="L8" s="58"/>
      <c r="M8" s="59"/>
      <c r="N8" s="58"/>
      <c r="O8" s="63"/>
      <c r="P8" s="58"/>
      <c r="Q8" s="59"/>
      <c r="R8" s="58"/>
      <c r="S8" s="62"/>
      <c r="T8" s="58"/>
      <c r="U8" s="62"/>
      <c r="V8" s="58"/>
      <c r="W8" s="59"/>
      <c r="X8" s="58"/>
      <c r="Y8" s="60"/>
      <c r="Z8" s="58">
        <f t="shared" si="0"/>
        <v>36.1</v>
      </c>
      <c r="AA8" s="61">
        <f t="shared" si="0"/>
        <v>0.11944444444444444</v>
      </c>
    </row>
    <row r="9" spans="1:27" ht="15.75" thickBot="1" x14ac:dyDescent="0.3">
      <c r="A9" s="47" t="s">
        <v>27</v>
      </c>
      <c r="B9" s="48">
        <v>90.17</v>
      </c>
      <c r="C9" s="50">
        <v>0.43958333333333333</v>
      </c>
      <c r="D9" s="48">
        <v>100.25</v>
      </c>
      <c r="E9" s="50">
        <v>0.48680555555555555</v>
      </c>
      <c r="F9" s="48">
        <v>95.17</v>
      </c>
      <c r="G9" s="50">
        <v>0.45624999999999999</v>
      </c>
      <c r="H9" s="48">
        <v>62.19</v>
      </c>
      <c r="I9" s="50">
        <v>0.28819444444444442</v>
      </c>
      <c r="J9" s="48">
        <v>66.86</v>
      </c>
      <c r="K9" s="50">
        <v>0.31597222222222221</v>
      </c>
      <c r="L9" s="48">
        <v>48.15</v>
      </c>
      <c r="M9" s="50">
        <v>0.23402777777777778</v>
      </c>
      <c r="N9" s="48">
        <v>65.099999999999994</v>
      </c>
      <c r="O9" s="50">
        <v>0.32013888888888886</v>
      </c>
      <c r="P9" s="48">
        <v>39.119999999999997</v>
      </c>
      <c r="Q9" s="50">
        <v>0.1875</v>
      </c>
      <c r="R9" s="48">
        <v>52.31</v>
      </c>
      <c r="S9" s="50">
        <v>0.25</v>
      </c>
      <c r="T9" s="48">
        <v>72.47</v>
      </c>
      <c r="U9" s="50">
        <v>0.35555555555555557</v>
      </c>
      <c r="V9" s="48">
        <v>72.72</v>
      </c>
      <c r="W9" s="50">
        <v>0.33819444444444446</v>
      </c>
      <c r="X9" s="48">
        <v>91.54</v>
      </c>
      <c r="Y9" s="54">
        <v>0.41111111111111109</v>
      </c>
      <c r="Z9" s="48">
        <f t="shared" si="0"/>
        <v>856.05</v>
      </c>
      <c r="AA9" s="53">
        <f t="shared" si="0"/>
        <v>4.0833333333333339</v>
      </c>
    </row>
    <row r="10" spans="1:27" ht="15.75" thickBot="1" x14ac:dyDescent="0.3">
      <c r="A10" s="16" t="s">
        <v>37</v>
      </c>
      <c r="B10" s="35"/>
      <c r="C10" s="11"/>
      <c r="D10" s="35"/>
      <c r="E10" s="11"/>
      <c r="F10" s="35"/>
      <c r="G10" s="11"/>
      <c r="H10" s="35"/>
      <c r="I10" s="11"/>
      <c r="J10" s="35"/>
      <c r="K10" s="8"/>
      <c r="L10" s="35"/>
      <c r="M10" s="8"/>
      <c r="N10" s="35"/>
      <c r="O10" s="8"/>
      <c r="P10" s="35"/>
      <c r="Q10" s="8"/>
      <c r="R10" s="35"/>
      <c r="S10" s="8"/>
      <c r="T10" s="35"/>
      <c r="U10" s="8"/>
      <c r="V10" s="35"/>
      <c r="W10" s="8"/>
      <c r="X10" s="35"/>
      <c r="Y10" s="12"/>
      <c r="Z10" s="35">
        <f t="shared" si="0"/>
        <v>0</v>
      </c>
      <c r="AA10" s="46">
        <f t="shared" si="0"/>
        <v>0</v>
      </c>
    </row>
    <row r="11" spans="1:27" ht="15.75" thickBot="1" x14ac:dyDescent="0.3">
      <c r="A11" s="47" t="s">
        <v>39</v>
      </c>
      <c r="B11" s="48">
        <v>31.06</v>
      </c>
      <c r="C11" s="50">
        <v>0.12361111111111112</v>
      </c>
      <c r="D11" s="48">
        <v>24.72</v>
      </c>
      <c r="E11" s="50">
        <v>9.7916666666666666E-2</v>
      </c>
      <c r="F11" s="48">
        <v>30.09</v>
      </c>
      <c r="G11" s="50">
        <v>0.11944444444444445</v>
      </c>
      <c r="H11" s="48">
        <v>5.14</v>
      </c>
      <c r="I11" s="50">
        <v>2.0833333333333332E-2</v>
      </c>
      <c r="J11" s="48">
        <v>24.09</v>
      </c>
      <c r="K11" s="50">
        <v>0.1</v>
      </c>
      <c r="L11" s="48">
        <v>22.97</v>
      </c>
      <c r="M11" s="50">
        <v>9.7222222222222224E-2</v>
      </c>
      <c r="N11" s="48">
        <v>31.03</v>
      </c>
      <c r="O11" s="50">
        <v>0.12986111111111112</v>
      </c>
      <c r="P11" s="48">
        <v>26.03</v>
      </c>
      <c r="Q11" s="50">
        <v>0.1076388888888889</v>
      </c>
      <c r="R11" s="48">
        <v>14.01</v>
      </c>
      <c r="S11" s="50">
        <v>5.9027777777777776E-2</v>
      </c>
      <c r="T11" s="48">
        <v>20.45</v>
      </c>
      <c r="U11" s="50">
        <v>8.4722222222222227E-2</v>
      </c>
      <c r="V11" s="48">
        <v>20.21</v>
      </c>
      <c r="W11" s="50">
        <v>8.4027777777777785E-2</v>
      </c>
      <c r="X11" s="48">
        <v>31.37</v>
      </c>
      <c r="Y11" s="54">
        <v>0.12986111111111112</v>
      </c>
      <c r="Z11" s="48">
        <f t="shared" si="0"/>
        <v>281.16999999999996</v>
      </c>
      <c r="AA11" s="53">
        <f t="shared" si="0"/>
        <v>1.1541666666666668</v>
      </c>
    </row>
    <row r="12" spans="1:27" x14ac:dyDescent="0.25">
      <c r="A12" s="16" t="s">
        <v>40</v>
      </c>
      <c r="B12" s="35"/>
      <c r="C12" s="11"/>
      <c r="D12" s="35"/>
      <c r="E12" s="11"/>
      <c r="F12" s="35"/>
      <c r="G12" s="11"/>
      <c r="H12" s="35"/>
      <c r="I12" s="11"/>
      <c r="J12" s="35"/>
      <c r="K12" s="11"/>
      <c r="L12" s="35"/>
      <c r="M12" s="11"/>
      <c r="N12" s="35"/>
      <c r="O12" s="11"/>
      <c r="P12" s="35"/>
      <c r="Q12" s="8"/>
      <c r="R12" s="35"/>
      <c r="S12" s="8"/>
      <c r="T12" s="35"/>
      <c r="U12" s="8"/>
      <c r="V12" s="35"/>
      <c r="W12" s="11"/>
      <c r="X12" s="35"/>
      <c r="Y12" s="14"/>
      <c r="Z12" s="35">
        <f t="shared" si="0"/>
        <v>0</v>
      </c>
      <c r="AA12" s="46">
        <f t="shared" si="0"/>
        <v>0</v>
      </c>
    </row>
    <row r="13" spans="1:27" ht="15.75" thickBot="1" x14ac:dyDescent="0.3">
      <c r="A13" s="17" t="s">
        <v>42</v>
      </c>
      <c r="B13" s="36">
        <v>6.5</v>
      </c>
      <c r="C13" s="28">
        <v>2.9861111111111113E-2</v>
      </c>
      <c r="D13" s="36">
        <v>17.399999999999999</v>
      </c>
      <c r="E13" s="28">
        <v>7.8472222222222221E-2</v>
      </c>
      <c r="F13" s="36">
        <v>8</v>
      </c>
      <c r="G13" s="28">
        <v>3.5416666666666666E-2</v>
      </c>
      <c r="H13" s="36">
        <v>12.46</v>
      </c>
      <c r="I13" s="28">
        <v>5.6250000000000001E-2</v>
      </c>
      <c r="J13" s="36">
        <v>7</v>
      </c>
      <c r="K13" s="28">
        <v>3.0555555555555555E-2</v>
      </c>
      <c r="L13" s="36">
        <v>8</v>
      </c>
      <c r="M13" s="28">
        <v>3.5416666666666666E-2</v>
      </c>
      <c r="N13" s="36">
        <v>13</v>
      </c>
      <c r="O13" s="28">
        <v>5.9027777777777776E-2</v>
      </c>
      <c r="P13" s="36"/>
      <c r="Q13" s="28"/>
      <c r="R13" s="36">
        <v>15</v>
      </c>
      <c r="S13" s="28">
        <v>6.805555555555555E-2</v>
      </c>
      <c r="T13" s="36">
        <v>16</v>
      </c>
      <c r="U13" s="28">
        <v>7.3611111111111113E-2</v>
      </c>
      <c r="V13" s="36">
        <v>10</v>
      </c>
      <c r="W13" s="28">
        <v>4.6527777777777779E-2</v>
      </c>
      <c r="X13" s="36">
        <v>7</v>
      </c>
      <c r="Y13" s="31">
        <v>3.125E-2</v>
      </c>
      <c r="Z13" s="36">
        <f t="shared" si="0"/>
        <v>120.36</v>
      </c>
      <c r="AA13" s="56">
        <f t="shared" si="0"/>
        <v>0.54444444444444451</v>
      </c>
    </row>
    <row r="14" spans="1:27" ht="15.75" thickBot="1" x14ac:dyDescent="0.3">
      <c r="A14" s="57" t="s">
        <v>44</v>
      </c>
      <c r="B14" s="58"/>
      <c r="C14" s="59"/>
      <c r="D14" s="58">
        <v>22.48</v>
      </c>
      <c r="E14" s="59">
        <v>8.819444444444445E-2</v>
      </c>
      <c r="F14" s="58">
        <v>29.42</v>
      </c>
      <c r="G14" s="59">
        <v>0.11805555555555555</v>
      </c>
      <c r="H14" s="58">
        <v>15.08</v>
      </c>
      <c r="I14" s="59">
        <v>6.0416666666666667E-2</v>
      </c>
      <c r="J14" s="58"/>
      <c r="K14" s="59"/>
      <c r="L14" s="58">
        <v>14.22</v>
      </c>
      <c r="M14" s="59">
        <v>5.7638888888888892E-2</v>
      </c>
      <c r="N14" s="58">
        <v>24.04</v>
      </c>
      <c r="O14" s="59">
        <v>9.7916666666666666E-2</v>
      </c>
      <c r="P14" s="58">
        <v>4.1900000000000004</v>
      </c>
      <c r="Q14" s="59">
        <v>1.5972222222222221E-2</v>
      </c>
      <c r="R14" s="58"/>
      <c r="S14" s="62"/>
      <c r="T14" s="58">
        <v>21.51</v>
      </c>
      <c r="U14" s="59">
        <v>8.611111111111111E-2</v>
      </c>
      <c r="V14" s="58">
        <v>20.95</v>
      </c>
      <c r="W14" s="59">
        <v>8.4722222222222227E-2</v>
      </c>
      <c r="X14" s="58">
        <v>13.41</v>
      </c>
      <c r="Y14" s="60">
        <v>5.4166666666666669E-2</v>
      </c>
      <c r="Z14" s="58">
        <f t="shared" si="0"/>
        <v>165.29999999999998</v>
      </c>
      <c r="AA14" s="61">
        <f t="shared" si="0"/>
        <v>0.66319444444444453</v>
      </c>
    </row>
    <row r="15" spans="1:27" ht="15.75" thickBot="1" x14ac:dyDescent="0.3">
      <c r="A15" s="17" t="s">
        <v>45</v>
      </c>
      <c r="B15" s="36">
        <v>80.39</v>
      </c>
      <c r="C15" s="28">
        <v>0.3125</v>
      </c>
      <c r="D15" s="36">
        <v>63.6</v>
      </c>
      <c r="E15" s="28">
        <v>0.24861111111111112</v>
      </c>
      <c r="F15" s="36">
        <v>44.87</v>
      </c>
      <c r="G15" s="28">
        <v>0.16319444444444445</v>
      </c>
      <c r="H15" s="36">
        <v>24.28</v>
      </c>
      <c r="I15" s="28">
        <v>9.5138888888888884E-2</v>
      </c>
      <c r="J15" s="36">
        <v>26.77</v>
      </c>
      <c r="K15" s="28">
        <v>0.10694444444444444</v>
      </c>
      <c r="L15" s="36">
        <v>48.38</v>
      </c>
      <c r="M15" s="28">
        <v>0.2</v>
      </c>
      <c r="N15" s="36">
        <v>42.7</v>
      </c>
      <c r="O15" s="28">
        <v>0.1763888888888889</v>
      </c>
      <c r="P15" s="36">
        <v>54.14</v>
      </c>
      <c r="Q15" s="28">
        <v>0.21319444444444444</v>
      </c>
      <c r="R15" s="36">
        <v>34.36</v>
      </c>
      <c r="S15" s="28">
        <v>0.13750000000000001</v>
      </c>
      <c r="T15" s="36">
        <v>12.52</v>
      </c>
      <c r="U15" s="28">
        <v>4.8611111111111112E-2</v>
      </c>
      <c r="V15" s="36">
        <v>37.26</v>
      </c>
      <c r="W15" s="28">
        <v>0.1423611111111111</v>
      </c>
      <c r="X15" s="36">
        <v>45</v>
      </c>
      <c r="Y15" s="31">
        <v>0.17222222222222222</v>
      </c>
      <c r="Z15" s="36">
        <f t="shared" si="0"/>
        <v>514.27</v>
      </c>
      <c r="AA15" s="56">
        <f t="shared" si="0"/>
        <v>2.0166666666666666</v>
      </c>
    </row>
    <row r="16" spans="1:27" ht="15.75" thickBot="1" x14ac:dyDescent="0.3">
      <c r="A16" s="57" t="s">
        <v>46</v>
      </c>
      <c r="B16" s="58">
        <v>6</v>
      </c>
      <c r="C16" s="62"/>
      <c r="D16" s="58">
        <v>25.72</v>
      </c>
      <c r="E16" s="62"/>
      <c r="F16" s="58"/>
      <c r="G16" s="62"/>
      <c r="H16" s="58"/>
      <c r="I16" s="62"/>
      <c r="J16" s="58"/>
      <c r="K16" s="59"/>
      <c r="L16" s="58"/>
      <c r="M16" s="62"/>
      <c r="N16" s="58">
        <v>46.55</v>
      </c>
      <c r="O16" s="59">
        <v>0.17708333333333334</v>
      </c>
      <c r="P16" s="58"/>
      <c r="Q16" s="62"/>
      <c r="R16" s="58"/>
      <c r="S16" s="62"/>
      <c r="T16" s="58">
        <v>23.23</v>
      </c>
      <c r="U16" s="62"/>
      <c r="V16" s="58">
        <v>37</v>
      </c>
      <c r="W16" s="62"/>
      <c r="X16" s="58">
        <v>11.532999999999999</v>
      </c>
      <c r="Y16" s="64"/>
      <c r="Z16" s="58">
        <f t="shared" si="0"/>
        <v>150.03299999999999</v>
      </c>
      <c r="AA16" s="61">
        <f t="shared" si="0"/>
        <v>0.17708333333333334</v>
      </c>
    </row>
    <row r="17" spans="1:27" ht="15.75" thickBot="1" x14ac:dyDescent="0.3">
      <c r="A17" s="47" t="s">
        <v>47</v>
      </c>
      <c r="B17" s="48">
        <v>26.74</v>
      </c>
      <c r="C17" s="49"/>
      <c r="D17" s="48">
        <v>6.5</v>
      </c>
      <c r="E17" s="49"/>
      <c r="F17" s="48"/>
      <c r="G17" s="49"/>
      <c r="H17" s="48"/>
      <c r="I17" s="49"/>
      <c r="J17" s="48"/>
      <c r="K17" s="50"/>
      <c r="L17" s="48"/>
      <c r="M17" s="49"/>
      <c r="N17" s="48"/>
      <c r="O17" s="49"/>
      <c r="P17" s="48"/>
      <c r="Q17" s="49"/>
      <c r="R17" s="48"/>
      <c r="S17" s="49"/>
      <c r="T17" s="48"/>
      <c r="U17" s="49"/>
      <c r="V17" s="48"/>
      <c r="W17" s="49"/>
      <c r="X17" s="48"/>
      <c r="Y17" s="52"/>
      <c r="Z17" s="48">
        <f t="shared" si="0"/>
        <v>33.239999999999995</v>
      </c>
      <c r="AA17" s="53">
        <f t="shared" si="0"/>
        <v>0</v>
      </c>
    </row>
    <row r="18" spans="1:27" x14ac:dyDescent="0.25">
      <c r="A18" s="16" t="s">
        <v>48</v>
      </c>
      <c r="B18" s="35">
        <v>37.57</v>
      </c>
      <c r="C18" s="11">
        <v>0.15486111111111112</v>
      </c>
      <c r="D18" s="35">
        <v>39.54</v>
      </c>
      <c r="E18" s="11">
        <v>0.16319444444444445</v>
      </c>
      <c r="F18" s="35">
        <v>30.03</v>
      </c>
      <c r="G18" s="11">
        <v>0.12361111111111112</v>
      </c>
      <c r="H18" s="35">
        <v>33.76</v>
      </c>
      <c r="I18" s="11">
        <v>0.13750000000000001</v>
      </c>
      <c r="J18" s="35">
        <v>32.33</v>
      </c>
      <c r="K18" s="11">
        <v>0.13402777777777777</v>
      </c>
      <c r="L18" s="35">
        <v>33.71</v>
      </c>
      <c r="M18" s="11">
        <v>0.13333333333333333</v>
      </c>
      <c r="N18" s="35">
        <v>35.97</v>
      </c>
      <c r="O18" s="11">
        <v>0.14305555555555555</v>
      </c>
      <c r="P18" s="35">
        <v>27.5</v>
      </c>
      <c r="Q18" s="11">
        <v>0.11180555555555556</v>
      </c>
      <c r="R18" s="35">
        <v>36.380000000000003</v>
      </c>
      <c r="S18" s="11">
        <v>0.15138888888888888</v>
      </c>
      <c r="T18" s="35">
        <v>38.770000000000003</v>
      </c>
      <c r="U18" s="11">
        <v>0.18541666666666667</v>
      </c>
      <c r="V18" s="35">
        <v>38.85</v>
      </c>
      <c r="W18" s="11">
        <v>0.17569444444444443</v>
      </c>
      <c r="X18" s="35">
        <v>44.4</v>
      </c>
      <c r="Y18" s="14">
        <v>0.2048611111111111</v>
      </c>
      <c r="Z18" s="35">
        <f t="shared" si="0"/>
        <v>428.81</v>
      </c>
      <c r="AA18" s="46">
        <f t="shared" si="0"/>
        <v>1.8187499999999996</v>
      </c>
    </row>
    <row r="19" spans="1:27" x14ac:dyDescent="0.25">
      <c r="A19" s="16"/>
      <c r="B19" s="35"/>
      <c r="C19" s="8"/>
      <c r="D19" s="35"/>
      <c r="E19" s="8"/>
      <c r="F19" s="35"/>
      <c r="G19" s="8"/>
      <c r="H19" s="35"/>
      <c r="I19" s="8"/>
      <c r="J19" s="35"/>
      <c r="K19" s="8"/>
      <c r="L19" s="35"/>
      <c r="M19" s="8"/>
      <c r="N19" s="35"/>
      <c r="O19" s="8"/>
      <c r="P19" s="35"/>
      <c r="Q19" s="8"/>
      <c r="R19" s="35"/>
      <c r="S19" s="8"/>
      <c r="T19" s="35"/>
      <c r="U19" s="8"/>
      <c r="V19" s="35"/>
      <c r="W19" s="8"/>
      <c r="X19" s="35"/>
      <c r="Y19" s="12"/>
      <c r="Z19" s="35">
        <f t="shared" si="0"/>
        <v>0</v>
      </c>
      <c r="AA19" s="13">
        <f t="shared" si="0"/>
        <v>0</v>
      </c>
    </row>
    <row r="20" spans="1:27" x14ac:dyDescent="0.25">
      <c r="A20" s="16"/>
      <c r="B20" s="35"/>
      <c r="C20" s="8"/>
      <c r="D20" s="35"/>
      <c r="E20" s="8"/>
      <c r="F20" s="35"/>
      <c r="G20" s="8"/>
      <c r="H20" s="35"/>
      <c r="I20" s="8"/>
      <c r="J20" s="35"/>
      <c r="K20" s="8"/>
      <c r="L20" s="35"/>
      <c r="M20" s="8"/>
      <c r="N20" s="35"/>
      <c r="O20" s="8"/>
      <c r="P20" s="35"/>
      <c r="Q20" s="8"/>
      <c r="R20" s="35"/>
      <c r="S20" s="8"/>
      <c r="T20" s="35"/>
      <c r="U20" s="8"/>
      <c r="V20" s="35"/>
      <c r="W20" s="8"/>
      <c r="X20" s="35"/>
      <c r="Y20" s="12"/>
      <c r="Z20" s="35">
        <f t="shared" si="0"/>
        <v>0</v>
      </c>
      <c r="AA20" s="13">
        <f t="shared" si="0"/>
        <v>0</v>
      </c>
    </row>
    <row r="21" spans="1:27" x14ac:dyDescent="0.25">
      <c r="A21" s="16"/>
      <c r="B21" s="35"/>
      <c r="C21" s="8"/>
      <c r="D21" s="35"/>
      <c r="E21" s="8"/>
      <c r="F21" s="35"/>
      <c r="G21" s="8"/>
      <c r="H21" s="35"/>
      <c r="I21" s="8"/>
      <c r="J21" s="35"/>
      <c r="K21" s="8"/>
      <c r="L21" s="35"/>
      <c r="M21" s="8"/>
      <c r="N21" s="35"/>
      <c r="O21" s="8"/>
      <c r="P21" s="35"/>
      <c r="Q21" s="8"/>
      <c r="R21" s="35"/>
      <c r="S21" s="8"/>
      <c r="T21" s="35"/>
      <c r="U21" s="8"/>
      <c r="V21" s="35"/>
      <c r="W21" s="8"/>
      <c r="X21" s="35"/>
      <c r="Y21" s="12"/>
      <c r="Z21" s="35">
        <f t="shared" si="0"/>
        <v>0</v>
      </c>
      <c r="AA21" s="13">
        <f t="shared" si="0"/>
        <v>0</v>
      </c>
    </row>
    <row r="22" spans="1:27" x14ac:dyDescent="0.25">
      <c r="A22" s="16"/>
      <c r="B22" s="35"/>
      <c r="C22" s="8"/>
      <c r="D22" s="35"/>
      <c r="E22" s="8"/>
      <c r="F22" s="35"/>
      <c r="G22" s="8"/>
      <c r="H22" s="35"/>
      <c r="I22" s="8"/>
      <c r="J22" s="35"/>
      <c r="K22" s="8"/>
      <c r="L22" s="35"/>
      <c r="M22" s="8"/>
      <c r="N22" s="35"/>
      <c r="O22" s="8"/>
      <c r="P22" s="35"/>
      <c r="Q22" s="8"/>
      <c r="R22" s="35"/>
      <c r="S22" s="8"/>
      <c r="T22" s="35"/>
      <c r="U22" s="8"/>
      <c r="V22" s="35"/>
      <c r="W22" s="8"/>
      <c r="X22" s="35"/>
      <c r="Y22" s="12"/>
      <c r="Z22" s="35">
        <f t="shared" si="0"/>
        <v>0</v>
      </c>
      <c r="AA22" s="13">
        <f t="shared" si="0"/>
        <v>0</v>
      </c>
    </row>
    <row r="23" spans="1:27" x14ac:dyDescent="0.25">
      <c r="A23" s="16"/>
      <c r="B23" s="35"/>
      <c r="C23" s="8"/>
      <c r="D23" s="35"/>
      <c r="E23" s="8"/>
      <c r="F23" s="35"/>
      <c r="G23" s="8"/>
      <c r="H23" s="35"/>
      <c r="I23" s="8"/>
      <c r="J23" s="35"/>
      <c r="K23" s="8"/>
      <c r="L23" s="35"/>
      <c r="M23" s="8"/>
      <c r="N23" s="35"/>
      <c r="O23" s="8"/>
      <c r="P23" s="35"/>
      <c r="Q23" s="8"/>
      <c r="R23" s="35"/>
      <c r="S23" s="8"/>
      <c r="T23" s="35"/>
      <c r="U23" s="11"/>
      <c r="V23" s="35"/>
      <c r="W23" s="11"/>
      <c r="X23" s="35"/>
      <c r="Y23" s="14"/>
      <c r="Z23" s="35">
        <f t="shared" si="0"/>
        <v>0</v>
      </c>
      <c r="AA23" s="13">
        <f t="shared" si="0"/>
        <v>0</v>
      </c>
    </row>
    <row r="24" spans="1:27" x14ac:dyDescent="0.25">
      <c r="A24" s="16"/>
      <c r="B24" s="35"/>
      <c r="C24" s="8"/>
      <c r="D24" s="35"/>
      <c r="E24" s="8"/>
      <c r="F24" s="35"/>
      <c r="G24" s="8"/>
      <c r="H24" s="35"/>
      <c r="I24" s="8"/>
      <c r="J24" s="35"/>
      <c r="K24" s="8"/>
      <c r="L24" s="35"/>
      <c r="M24" s="8"/>
      <c r="N24" s="35"/>
      <c r="O24" s="8"/>
      <c r="P24" s="35"/>
      <c r="Q24" s="8"/>
      <c r="R24" s="35"/>
      <c r="S24" s="8"/>
      <c r="T24" s="35"/>
      <c r="U24" s="8"/>
      <c r="V24" s="35"/>
      <c r="W24" s="8"/>
      <c r="X24" s="35"/>
      <c r="Y24" s="12"/>
      <c r="Z24" s="35">
        <f t="shared" si="0"/>
        <v>0</v>
      </c>
      <c r="AA24" s="13">
        <f t="shared" si="0"/>
        <v>0</v>
      </c>
    </row>
    <row r="25" spans="1:27" x14ac:dyDescent="0.25">
      <c r="A25" s="16"/>
      <c r="B25" s="35"/>
      <c r="C25" s="8"/>
      <c r="D25" s="35"/>
      <c r="E25" s="8"/>
      <c r="F25" s="35"/>
      <c r="G25" s="8"/>
      <c r="H25" s="35"/>
      <c r="I25" s="8"/>
      <c r="J25" s="35"/>
      <c r="K25" s="8"/>
      <c r="L25" s="35"/>
      <c r="M25" s="8"/>
      <c r="N25" s="35"/>
      <c r="O25" s="8"/>
      <c r="P25" s="35"/>
      <c r="Q25" s="8"/>
      <c r="R25" s="35"/>
      <c r="S25" s="8"/>
      <c r="T25" s="35"/>
      <c r="U25" s="8"/>
      <c r="V25" s="35"/>
      <c r="W25" s="8"/>
      <c r="X25" s="35"/>
      <c r="Y25" s="12"/>
      <c r="Z25" s="35">
        <f t="shared" si="0"/>
        <v>0</v>
      </c>
      <c r="AA25" s="13">
        <f t="shared" si="0"/>
        <v>0</v>
      </c>
    </row>
    <row r="26" spans="1:27" x14ac:dyDescent="0.25">
      <c r="A26" s="16"/>
      <c r="B26" s="35"/>
      <c r="C26" s="8"/>
      <c r="D26" s="35"/>
      <c r="E26" s="8"/>
      <c r="F26" s="35"/>
      <c r="G26" s="8"/>
      <c r="H26" s="35"/>
      <c r="I26" s="8"/>
      <c r="J26" s="35"/>
      <c r="K26" s="8"/>
      <c r="L26" s="35"/>
      <c r="M26" s="8"/>
      <c r="N26" s="35"/>
      <c r="O26" s="8"/>
      <c r="P26" s="35"/>
      <c r="Q26" s="8"/>
      <c r="R26" s="35"/>
      <c r="S26" s="8"/>
      <c r="T26" s="35"/>
      <c r="U26" s="8"/>
      <c r="V26" s="35"/>
      <c r="W26" s="8"/>
      <c r="X26" s="35"/>
      <c r="Y26" s="12"/>
      <c r="Z26" s="35">
        <f t="shared" si="0"/>
        <v>0</v>
      </c>
      <c r="AA26" s="13">
        <f t="shared" si="0"/>
        <v>0</v>
      </c>
    </row>
    <row r="27" spans="1:27" x14ac:dyDescent="0.25">
      <c r="A27" s="16"/>
      <c r="B27" s="35"/>
      <c r="C27" s="8"/>
      <c r="D27" s="35"/>
      <c r="E27" s="8"/>
      <c r="F27" s="35"/>
      <c r="G27" s="8"/>
      <c r="H27" s="35"/>
      <c r="I27" s="8"/>
      <c r="J27" s="35"/>
      <c r="K27" s="8"/>
      <c r="L27" s="35"/>
      <c r="M27" s="8"/>
      <c r="N27" s="35"/>
      <c r="O27" s="8"/>
      <c r="P27" s="35"/>
      <c r="Q27" s="8"/>
      <c r="R27" s="35"/>
      <c r="S27" s="8"/>
      <c r="T27" s="35"/>
      <c r="U27" s="8"/>
      <c r="V27" s="35"/>
      <c r="W27" s="8"/>
      <c r="X27" s="35"/>
      <c r="Y27" s="12"/>
      <c r="Z27" s="35">
        <f t="shared" si="0"/>
        <v>0</v>
      </c>
      <c r="AA27" s="13">
        <f t="shared" si="0"/>
        <v>0</v>
      </c>
    </row>
    <row r="28" spans="1:27" x14ac:dyDescent="0.25">
      <c r="A28" s="16"/>
      <c r="B28" s="35"/>
      <c r="C28" s="8"/>
      <c r="D28" s="35"/>
      <c r="E28" s="8"/>
      <c r="F28" s="35"/>
      <c r="G28" s="8"/>
      <c r="H28" s="35"/>
      <c r="I28" s="8"/>
      <c r="J28" s="35"/>
      <c r="K28" s="8"/>
      <c r="L28" s="35"/>
      <c r="M28" s="8"/>
      <c r="N28" s="35"/>
      <c r="O28" s="8"/>
      <c r="P28" s="35"/>
      <c r="Q28" s="8"/>
      <c r="R28" s="35"/>
      <c r="S28" s="8"/>
      <c r="T28" s="35"/>
      <c r="U28" s="8"/>
      <c r="V28" s="35"/>
      <c r="W28" s="8"/>
      <c r="X28" s="35"/>
      <c r="Y28" s="12"/>
      <c r="Z28" s="35">
        <f t="shared" si="0"/>
        <v>0</v>
      </c>
      <c r="AA28" s="13">
        <f t="shared" si="0"/>
        <v>0</v>
      </c>
    </row>
    <row r="29" spans="1:27" x14ac:dyDescent="0.25">
      <c r="A29" s="16"/>
      <c r="B29" s="35"/>
      <c r="C29" s="8"/>
      <c r="D29" s="35"/>
      <c r="E29" s="8"/>
      <c r="F29" s="35"/>
      <c r="G29" s="8"/>
      <c r="H29" s="35"/>
      <c r="I29" s="8"/>
      <c r="J29" s="35"/>
      <c r="K29" s="8"/>
      <c r="L29" s="35"/>
      <c r="M29" s="8"/>
      <c r="N29" s="35"/>
      <c r="O29" s="8"/>
      <c r="P29" s="35"/>
      <c r="Q29" s="8"/>
      <c r="R29" s="35"/>
      <c r="S29" s="8"/>
      <c r="T29" s="35"/>
      <c r="U29" s="8"/>
      <c r="V29" s="35"/>
      <c r="W29" s="8"/>
      <c r="X29" s="35"/>
      <c r="Y29" s="12"/>
      <c r="Z29" s="35">
        <f t="shared" si="0"/>
        <v>0</v>
      </c>
      <c r="AA29" s="13">
        <f t="shared" si="0"/>
        <v>0</v>
      </c>
    </row>
    <row r="30" spans="1:27" ht="15.75" thickBot="1" x14ac:dyDescent="0.3">
      <c r="A30" s="16"/>
      <c r="B30" s="35"/>
      <c r="C30" s="8"/>
      <c r="D30" s="35"/>
      <c r="E30" s="8"/>
      <c r="F30" s="35"/>
      <c r="G30" s="8"/>
      <c r="H30" s="35"/>
      <c r="I30" s="8"/>
      <c r="J30" s="35"/>
      <c r="K30" s="8"/>
      <c r="L30" s="35"/>
      <c r="M30" s="8"/>
      <c r="N30" s="35"/>
      <c r="O30" s="8"/>
      <c r="P30" s="35"/>
      <c r="Q30" s="8"/>
      <c r="R30" s="35"/>
      <c r="S30" s="8"/>
      <c r="T30" s="35"/>
      <c r="U30" s="8"/>
      <c r="V30" s="35"/>
      <c r="W30" s="8"/>
      <c r="X30" s="35"/>
      <c r="Y30" s="12"/>
      <c r="Z30" s="35">
        <f t="shared" si="0"/>
        <v>0</v>
      </c>
      <c r="AA30" s="13">
        <f t="shared" si="0"/>
        <v>0</v>
      </c>
    </row>
    <row r="31" spans="1:27" ht="15.75" thickBot="1" x14ac:dyDescent="0.3">
      <c r="A31" s="24"/>
      <c r="B31" s="37"/>
      <c r="C31" s="26"/>
      <c r="D31" s="37"/>
      <c r="E31" s="26"/>
      <c r="F31" s="37"/>
      <c r="G31" s="26"/>
      <c r="H31" s="37"/>
      <c r="I31" s="26"/>
      <c r="J31" s="37"/>
      <c r="K31" s="26"/>
      <c r="L31" s="37"/>
      <c r="M31" s="26"/>
      <c r="N31" s="37"/>
      <c r="O31" s="26"/>
      <c r="P31" s="37"/>
      <c r="Q31" s="26"/>
      <c r="R31" s="37"/>
      <c r="S31" s="26"/>
      <c r="T31" s="37"/>
      <c r="U31" s="26"/>
      <c r="V31" s="37"/>
      <c r="W31" s="26"/>
      <c r="X31" s="37"/>
      <c r="Y31" s="27"/>
      <c r="Z31" s="42">
        <f>SUM(Z5:Z30)</f>
        <v>4373.4929999999995</v>
      </c>
      <c r="AA31" s="44">
        <f>SUM(AA5:AA30)</f>
        <v>17.440972222222221</v>
      </c>
    </row>
  </sheetData>
  <mergeCells count="14">
    <mergeCell ref="T3:U3"/>
    <mergeCell ref="V3:W3"/>
    <mergeCell ref="X3:Y3"/>
    <mergeCell ref="Z3:AA3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DB03-AF8B-44A9-A2B0-47EB89E5B91E}">
  <dimension ref="A2:AA31"/>
  <sheetViews>
    <sheetView tabSelected="1" workbookViewId="0">
      <selection activeCell="B23" sqref="B23"/>
    </sheetView>
  </sheetViews>
  <sheetFormatPr baseColWidth="10" defaultRowHeight="15" x14ac:dyDescent="0.25"/>
  <cols>
    <col min="1" max="1" width="23.140625" customWidth="1"/>
    <col min="2" max="2" width="11.42578125" style="38"/>
    <col min="4" max="4" width="11.42578125" style="38"/>
    <col min="6" max="6" width="11.42578125" style="38"/>
    <col min="8" max="8" width="11.42578125" style="38"/>
    <col min="10" max="10" width="11.42578125" style="38"/>
    <col min="12" max="12" width="11.42578125" style="38"/>
    <col min="14" max="14" width="9.85546875" style="38" bestFit="1" customWidth="1"/>
    <col min="16" max="16" width="9.85546875" style="38" bestFit="1" customWidth="1"/>
    <col min="18" max="18" width="11.42578125" style="38"/>
    <col min="20" max="20" width="11.42578125" style="38"/>
    <col min="22" max="22" width="11.42578125" style="38"/>
    <col min="24" max="24" width="11.42578125" style="38"/>
    <col min="26" max="26" width="11.42578125" style="38"/>
  </cols>
  <sheetData>
    <row r="2" spans="1:27" ht="15.75" thickBot="1" x14ac:dyDescent="0.3">
      <c r="A2" s="87" t="s">
        <v>51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x14ac:dyDescent="0.25">
      <c r="A3" s="4"/>
      <c r="B3" s="85" t="s">
        <v>1</v>
      </c>
      <c r="C3" s="86"/>
      <c r="D3" s="85" t="s">
        <v>2</v>
      </c>
      <c r="E3" s="86"/>
      <c r="F3" s="85" t="s">
        <v>3</v>
      </c>
      <c r="G3" s="86"/>
      <c r="H3" s="85" t="s">
        <v>4</v>
      </c>
      <c r="I3" s="86"/>
      <c r="J3" s="85" t="s">
        <v>5</v>
      </c>
      <c r="K3" s="86"/>
      <c r="L3" s="85" t="s">
        <v>6</v>
      </c>
      <c r="M3" s="86"/>
      <c r="N3" s="85" t="s">
        <v>7</v>
      </c>
      <c r="O3" s="86"/>
      <c r="P3" s="85" t="s">
        <v>8</v>
      </c>
      <c r="Q3" s="86"/>
      <c r="R3" s="85" t="s">
        <v>9</v>
      </c>
      <c r="S3" s="86"/>
      <c r="T3" s="85" t="s">
        <v>10</v>
      </c>
      <c r="U3" s="86"/>
      <c r="V3" s="85" t="s">
        <v>11</v>
      </c>
      <c r="W3" s="86"/>
      <c r="X3" s="85" t="s">
        <v>12</v>
      </c>
      <c r="Y3" s="86"/>
      <c r="Z3" s="85" t="s">
        <v>16</v>
      </c>
      <c r="AA3" s="86"/>
    </row>
    <row r="4" spans="1:27" ht="15.75" thickBot="1" x14ac:dyDescent="0.3">
      <c r="A4" s="5" t="s">
        <v>13</v>
      </c>
      <c r="B4" s="34" t="s">
        <v>14</v>
      </c>
      <c r="C4" s="6" t="s">
        <v>15</v>
      </c>
      <c r="D4" s="34" t="s">
        <v>14</v>
      </c>
      <c r="E4" s="6" t="s">
        <v>15</v>
      </c>
      <c r="F4" s="34" t="s">
        <v>14</v>
      </c>
      <c r="G4" s="6" t="s">
        <v>15</v>
      </c>
      <c r="H4" s="34" t="s">
        <v>14</v>
      </c>
      <c r="I4" s="6" t="s">
        <v>15</v>
      </c>
      <c r="J4" s="34" t="s">
        <v>14</v>
      </c>
      <c r="K4" s="6" t="s">
        <v>15</v>
      </c>
      <c r="L4" s="34" t="s">
        <v>14</v>
      </c>
      <c r="M4" s="6" t="s">
        <v>15</v>
      </c>
      <c r="N4" s="34" t="s">
        <v>14</v>
      </c>
      <c r="O4" s="6" t="s">
        <v>15</v>
      </c>
      <c r="P4" s="34" t="s">
        <v>14</v>
      </c>
      <c r="Q4" s="6" t="s">
        <v>15</v>
      </c>
      <c r="R4" s="34" t="s">
        <v>14</v>
      </c>
      <c r="S4" s="6" t="s">
        <v>15</v>
      </c>
      <c r="T4" s="34" t="s">
        <v>14</v>
      </c>
      <c r="U4" s="6" t="s">
        <v>15</v>
      </c>
      <c r="V4" s="34" t="s">
        <v>14</v>
      </c>
      <c r="W4" s="6" t="s">
        <v>15</v>
      </c>
      <c r="X4" s="34" t="s">
        <v>14</v>
      </c>
      <c r="Y4" s="6" t="s">
        <v>15</v>
      </c>
      <c r="Z4" s="41" t="s">
        <v>14</v>
      </c>
      <c r="AA4" s="2" t="s">
        <v>15</v>
      </c>
    </row>
    <row r="5" spans="1:27" ht="15.75" thickBot="1" x14ac:dyDescent="0.3">
      <c r="A5" s="15" t="s">
        <v>17</v>
      </c>
      <c r="B5" s="32">
        <v>9.65</v>
      </c>
      <c r="C5" s="9">
        <v>5.347222222222222E-2</v>
      </c>
      <c r="D5" s="32">
        <v>37.97</v>
      </c>
      <c r="E5" s="9">
        <v>0.21249999999999999</v>
      </c>
      <c r="F5" s="32">
        <v>2.02</v>
      </c>
      <c r="G5" s="9">
        <v>1.1111111111111112E-2</v>
      </c>
      <c r="H5" s="32">
        <v>17.16</v>
      </c>
      <c r="I5" s="9">
        <v>9.5138888888888884E-2</v>
      </c>
      <c r="J5" s="32">
        <v>5.0599999999999996</v>
      </c>
      <c r="K5" s="9">
        <v>2.8472222222222222E-2</v>
      </c>
      <c r="L5" s="32">
        <v>10.11</v>
      </c>
      <c r="M5" s="9">
        <v>5.5555555555555552E-2</v>
      </c>
      <c r="N5" s="32">
        <v>2.0099999999999998</v>
      </c>
      <c r="O5" s="9">
        <v>1.1111111111111112E-2</v>
      </c>
      <c r="P5" s="32"/>
      <c r="Q5" s="9"/>
      <c r="R5" s="32"/>
      <c r="S5" s="9"/>
      <c r="T5" s="32"/>
      <c r="U5" s="9"/>
      <c r="V5" s="32"/>
      <c r="W5" s="9"/>
      <c r="X5" s="32"/>
      <c r="Y5" s="33"/>
      <c r="Z5" s="32">
        <f>B5+D5+F5+H5+J5+L5+N5+P5+R5+T5+V5+X5</f>
        <v>83.98</v>
      </c>
      <c r="AA5" s="43">
        <f>C5+E5+G5+I5+K5+M5+O5+Q5+S5+U5+W5+Y5</f>
        <v>0.46736111111111117</v>
      </c>
    </row>
    <row r="6" spans="1:27" ht="15.75" thickBot="1" x14ac:dyDescent="0.3">
      <c r="A6" s="47" t="s">
        <v>33</v>
      </c>
      <c r="B6" s="48">
        <v>54.88</v>
      </c>
      <c r="C6" s="50">
        <v>0.20624999999999999</v>
      </c>
      <c r="D6" s="48">
        <v>40.200000000000003</v>
      </c>
      <c r="E6" s="50">
        <v>0.15416666666666667</v>
      </c>
      <c r="F6" s="48">
        <v>51.07</v>
      </c>
      <c r="G6" s="50">
        <v>0.18611111111111112</v>
      </c>
      <c r="H6" s="48">
        <v>42.17</v>
      </c>
      <c r="I6" s="50">
        <v>0.14861111111111111</v>
      </c>
      <c r="J6" s="48">
        <v>30.06</v>
      </c>
      <c r="K6" s="50">
        <v>0.1111111111111111</v>
      </c>
      <c r="L6" s="48">
        <v>62.27</v>
      </c>
      <c r="M6" s="50">
        <v>0.2361111111111111</v>
      </c>
      <c r="N6" s="48">
        <v>59.98</v>
      </c>
      <c r="O6" s="50">
        <v>0.22222222222222221</v>
      </c>
      <c r="P6" s="48"/>
      <c r="Q6" s="50"/>
      <c r="R6" s="48"/>
      <c r="S6" s="50"/>
      <c r="T6" s="48"/>
      <c r="U6" s="50"/>
      <c r="V6" s="48"/>
      <c r="W6" s="50"/>
      <c r="X6" s="48"/>
      <c r="Y6" s="54"/>
      <c r="Z6" s="48">
        <f t="shared" ref="Z6:AA30" si="0">B6+D6+F6+H6+J6+L6+N6+P6+R6+T6+V6+X6</f>
        <v>340.63</v>
      </c>
      <c r="AA6" s="53">
        <f t="shared" si="0"/>
        <v>1.2645833333333334</v>
      </c>
    </row>
    <row r="7" spans="1:27" ht="15.75" thickBot="1" x14ac:dyDescent="0.3">
      <c r="A7" s="65" t="s">
        <v>29</v>
      </c>
      <c r="B7" s="66">
        <v>99.52</v>
      </c>
      <c r="C7" s="67">
        <v>0.4201388888888889</v>
      </c>
      <c r="D7" s="66">
        <v>123.13</v>
      </c>
      <c r="E7" s="67">
        <v>0.50486111111111109</v>
      </c>
      <c r="F7" s="66">
        <v>78.680000000000007</v>
      </c>
      <c r="G7" s="67">
        <v>0.33055555555555555</v>
      </c>
      <c r="H7" s="66">
        <v>64.58</v>
      </c>
      <c r="I7" s="67">
        <v>0.26180555555555557</v>
      </c>
      <c r="J7" s="66">
        <v>84.17</v>
      </c>
      <c r="K7" s="67">
        <v>0.3347222222222222</v>
      </c>
      <c r="L7" s="66">
        <v>91.72</v>
      </c>
      <c r="M7" s="67">
        <v>0.375</v>
      </c>
      <c r="N7" s="66">
        <v>92.21</v>
      </c>
      <c r="O7" s="67">
        <v>0.37222222222222223</v>
      </c>
      <c r="P7" s="66"/>
      <c r="Q7" s="67"/>
      <c r="R7" s="66"/>
      <c r="S7" s="67"/>
      <c r="T7" s="66"/>
      <c r="U7" s="67"/>
      <c r="V7" s="66"/>
      <c r="W7" s="67"/>
      <c r="X7" s="66"/>
      <c r="Y7" s="68"/>
      <c r="Z7" s="66">
        <f t="shared" si="0"/>
        <v>634.01</v>
      </c>
      <c r="AA7" s="69">
        <f t="shared" si="0"/>
        <v>2.5993055555555555</v>
      </c>
    </row>
    <row r="8" spans="1:27" ht="15.75" thickBot="1" x14ac:dyDescent="0.3">
      <c r="A8" s="47" t="s">
        <v>23</v>
      </c>
      <c r="B8" s="48"/>
      <c r="C8" s="50"/>
      <c r="D8" s="48"/>
      <c r="E8" s="50"/>
      <c r="F8" s="48"/>
      <c r="G8" s="50"/>
      <c r="H8" s="48"/>
      <c r="I8" s="50"/>
      <c r="J8" s="48"/>
      <c r="K8" s="49"/>
      <c r="L8" s="48"/>
      <c r="M8" s="50"/>
      <c r="N8" s="48"/>
      <c r="O8" s="55"/>
      <c r="P8" s="48"/>
      <c r="Q8" s="50"/>
      <c r="R8" s="48"/>
      <c r="S8" s="49"/>
      <c r="T8" s="48"/>
      <c r="U8" s="49"/>
      <c r="V8" s="48"/>
      <c r="W8" s="50"/>
      <c r="X8" s="48"/>
      <c r="Y8" s="54"/>
      <c r="Z8" s="48">
        <f t="shared" si="0"/>
        <v>0</v>
      </c>
      <c r="AA8" s="53">
        <f t="shared" si="0"/>
        <v>0</v>
      </c>
    </row>
    <row r="9" spans="1:27" ht="15.75" thickBot="1" x14ac:dyDescent="0.3">
      <c r="A9" s="65" t="s">
        <v>27</v>
      </c>
      <c r="B9" s="66">
        <v>90.06</v>
      </c>
      <c r="C9" s="67">
        <v>0.42083333333333334</v>
      </c>
      <c r="D9" s="66">
        <v>81.16</v>
      </c>
      <c r="E9" s="67">
        <v>0.37569444444444444</v>
      </c>
      <c r="F9" s="66">
        <v>96.86</v>
      </c>
      <c r="G9" s="67">
        <v>0.43958333333333333</v>
      </c>
      <c r="H9" s="66">
        <v>90.06</v>
      </c>
      <c r="I9" s="67">
        <v>0.41180555555555554</v>
      </c>
      <c r="J9" s="66">
        <v>72.64</v>
      </c>
      <c r="K9" s="67">
        <v>0.33124999999999999</v>
      </c>
      <c r="L9" s="66">
        <v>70.12</v>
      </c>
      <c r="M9" s="67">
        <v>0.32569444444444445</v>
      </c>
      <c r="N9" s="66">
        <v>74.12</v>
      </c>
      <c r="O9" s="67">
        <v>0.34652777777777777</v>
      </c>
      <c r="P9" s="66"/>
      <c r="Q9" s="67"/>
      <c r="R9" s="66"/>
      <c r="S9" s="67"/>
      <c r="T9" s="66"/>
      <c r="U9" s="67"/>
      <c r="V9" s="66"/>
      <c r="W9" s="67"/>
      <c r="X9" s="66"/>
      <c r="Y9" s="68"/>
      <c r="Z9" s="66">
        <f t="shared" si="0"/>
        <v>575.02</v>
      </c>
      <c r="AA9" s="69">
        <f t="shared" si="0"/>
        <v>2.651388888888889</v>
      </c>
    </row>
    <row r="10" spans="1:27" ht="15.75" thickBot="1" x14ac:dyDescent="0.3">
      <c r="A10" s="17" t="s">
        <v>37</v>
      </c>
      <c r="B10" s="36"/>
      <c r="C10" s="28"/>
      <c r="D10" s="36"/>
      <c r="E10" s="28"/>
      <c r="F10" s="36"/>
      <c r="G10" s="28"/>
      <c r="H10" s="36"/>
      <c r="I10" s="28"/>
      <c r="J10" s="36"/>
      <c r="K10" s="19"/>
      <c r="L10" s="36"/>
      <c r="M10" s="19"/>
      <c r="N10" s="36"/>
      <c r="O10" s="19"/>
      <c r="P10" s="36"/>
      <c r="Q10" s="19"/>
      <c r="R10" s="36"/>
      <c r="S10" s="19"/>
      <c r="T10" s="36"/>
      <c r="U10" s="19"/>
      <c r="V10" s="36"/>
      <c r="W10" s="19"/>
      <c r="X10" s="36"/>
      <c r="Y10" s="20"/>
      <c r="Z10" s="36">
        <f t="shared" si="0"/>
        <v>0</v>
      </c>
      <c r="AA10" s="56">
        <f t="shared" si="0"/>
        <v>0</v>
      </c>
    </row>
    <row r="11" spans="1:27" ht="15.75" thickBot="1" x14ac:dyDescent="0.3">
      <c r="A11" s="65" t="s">
        <v>39</v>
      </c>
      <c r="B11" s="66">
        <v>30.22</v>
      </c>
      <c r="C11" s="67">
        <v>0.12986111111111112</v>
      </c>
      <c r="D11" s="66">
        <v>36.54</v>
      </c>
      <c r="E11" s="67">
        <v>0.16319444444444445</v>
      </c>
      <c r="F11" s="66">
        <v>34.119999999999997</v>
      </c>
      <c r="G11" s="67">
        <v>0.15</v>
      </c>
      <c r="H11" s="66">
        <v>29.53</v>
      </c>
      <c r="I11" s="67">
        <v>0.12777777777777777</v>
      </c>
      <c r="J11" s="66">
        <v>38.549999999999997</v>
      </c>
      <c r="K11" s="67">
        <v>0.17083333333333334</v>
      </c>
      <c r="L11" s="66">
        <v>8.02</v>
      </c>
      <c r="M11" s="67">
        <v>3.4722222222222224E-2</v>
      </c>
      <c r="N11" s="66">
        <v>13.07</v>
      </c>
      <c r="O11" s="67">
        <v>5.4166666666666669E-2</v>
      </c>
      <c r="P11" s="66"/>
      <c r="Q11" s="67"/>
      <c r="R11" s="66"/>
      <c r="S11" s="67"/>
      <c r="T11" s="66"/>
      <c r="U11" s="67"/>
      <c r="V11" s="66"/>
      <c r="W11" s="67"/>
      <c r="X11" s="66"/>
      <c r="Y11" s="68"/>
      <c r="Z11" s="66">
        <f t="shared" si="0"/>
        <v>190.04999999999998</v>
      </c>
      <c r="AA11" s="69">
        <f t="shared" si="0"/>
        <v>0.8305555555555556</v>
      </c>
    </row>
    <row r="12" spans="1:27" ht="15.75" thickBot="1" x14ac:dyDescent="0.3">
      <c r="A12" s="47" t="s">
        <v>40</v>
      </c>
      <c r="B12" s="48"/>
      <c r="C12" s="50"/>
      <c r="D12" s="48"/>
      <c r="E12" s="50"/>
      <c r="F12" s="48"/>
      <c r="G12" s="50"/>
      <c r="H12" s="48"/>
      <c r="I12" s="50"/>
      <c r="J12" s="48"/>
      <c r="K12" s="50"/>
      <c r="L12" s="48"/>
      <c r="M12" s="50"/>
      <c r="N12" s="48"/>
      <c r="O12" s="50"/>
      <c r="P12" s="48"/>
      <c r="Q12" s="49"/>
      <c r="R12" s="48"/>
      <c r="S12" s="49"/>
      <c r="T12" s="48"/>
      <c r="U12" s="49"/>
      <c r="V12" s="48"/>
      <c r="W12" s="50"/>
      <c r="X12" s="48"/>
      <c r="Y12" s="54"/>
      <c r="Z12" s="48">
        <f t="shared" si="0"/>
        <v>0</v>
      </c>
      <c r="AA12" s="53">
        <f t="shared" si="0"/>
        <v>0</v>
      </c>
    </row>
    <row r="13" spans="1:27" ht="15.75" thickBot="1" x14ac:dyDescent="0.3">
      <c r="A13" s="71" t="s">
        <v>42</v>
      </c>
      <c r="B13" s="72">
        <v>2</v>
      </c>
      <c r="C13" s="73">
        <v>8.3333333333333332E-3</v>
      </c>
      <c r="D13" s="72">
        <v>5</v>
      </c>
      <c r="E13" s="73">
        <v>2.2222222222222223E-2</v>
      </c>
      <c r="F13" s="72">
        <v>10</v>
      </c>
      <c r="G13" s="73">
        <v>4.583333333333333E-2</v>
      </c>
      <c r="H13" s="72">
        <v>9</v>
      </c>
      <c r="I13" s="73">
        <v>4.0972222222222222E-2</v>
      </c>
      <c r="J13" s="72">
        <v>12</v>
      </c>
      <c r="K13" s="73">
        <v>5.486111111111111E-2</v>
      </c>
      <c r="L13" s="72">
        <v>0.3</v>
      </c>
      <c r="M13" s="73">
        <v>1.3888888888888889E-3</v>
      </c>
      <c r="N13" s="72">
        <v>11</v>
      </c>
      <c r="O13" s="73">
        <v>5.347222222222222E-2</v>
      </c>
      <c r="P13" s="72"/>
      <c r="Q13" s="73"/>
      <c r="R13" s="72"/>
      <c r="S13" s="73"/>
      <c r="T13" s="72"/>
      <c r="U13" s="73"/>
      <c r="V13" s="72"/>
      <c r="W13" s="73"/>
      <c r="X13" s="72"/>
      <c r="Y13" s="77"/>
      <c r="Z13" s="72">
        <f t="shared" si="0"/>
        <v>49.3</v>
      </c>
      <c r="AA13" s="76">
        <f t="shared" si="0"/>
        <v>0.22708333333333333</v>
      </c>
    </row>
    <row r="14" spans="1:27" ht="15.75" thickBot="1" x14ac:dyDescent="0.3">
      <c r="A14" s="47" t="s">
        <v>44</v>
      </c>
      <c r="B14" s="48">
        <v>51.29</v>
      </c>
      <c r="C14" s="50">
        <v>0.20555555555555555</v>
      </c>
      <c r="D14" s="48">
        <v>25.43</v>
      </c>
      <c r="E14" s="50">
        <v>9.7916666666666666E-2</v>
      </c>
      <c r="F14" s="48"/>
      <c r="G14" s="50"/>
      <c r="H14" s="48">
        <v>21.71</v>
      </c>
      <c r="I14" s="50">
        <v>8.4027777777777785E-2</v>
      </c>
      <c r="J14" s="48"/>
      <c r="K14" s="50"/>
      <c r="L14" s="48">
        <v>7.41</v>
      </c>
      <c r="M14" s="50">
        <v>2.9166666666666667E-2</v>
      </c>
      <c r="N14" s="48"/>
      <c r="O14" s="50"/>
      <c r="P14" s="48"/>
      <c r="Q14" s="50"/>
      <c r="R14" s="48"/>
      <c r="S14" s="49"/>
      <c r="T14" s="48"/>
      <c r="U14" s="50"/>
      <c r="V14" s="48"/>
      <c r="W14" s="50"/>
      <c r="X14" s="48"/>
      <c r="Y14" s="54"/>
      <c r="Z14" s="48">
        <f t="shared" si="0"/>
        <v>105.84</v>
      </c>
      <c r="AA14" s="53">
        <f t="shared" si="0"/>
        <v>0.41666666666666663</v>
      </c>
    </row>
    <row r="15" spans="1:27" ht="15.75" thickBot="1" x14ac:dyDescent="0.3">
      <c r="A15" s="71" t="s">
        <v>45</v>
      </c>
      <c r="B15" s="72">
        <v>80.67</v>
      </c>
      <c r="C15" s="73">
        <v>0.31458333333333333</v>
      </c>
      <c r="D15" s="72">
        <v>49.19</v>
      </c>
      <c r="E15" s="73">
        <v>0.19375000000000001</v>
      </c>
      <c r="F15" s="72">
        <v>61.72</v>
      </c>
      <c r="G15" s="73">
        <v>0.24236111111111111</v>
      </c>
      <c r="H15" s="72">
        <v>83.02</v>
      </c>
      <c r="I15" s="73">
        <v>0.32361111111111113</v>
      </c>
      <c r="J15" s="72">
        <v>83.72</v>
      </c>
      <c r="K15" s="73">
        <v>0.33541666666666664</v>
      </c>
      <c r="L15" s="72">
        <v>29.02</v>
      </c>
      <c r="M15" s="73">
        <v>0.12222222222222222</v>
      </c>
      <c r="N15" s="72">
        <v>66.59</v>
      </c>
      <c r="O15" s="73">
        <v>0.28263888888888888</v>
      </c>
      <c r="P15" s="72"/>
      <c r="Q15" s="73"/>
      <c r="R15" s="72"/>
      <c r="S15" s="73"/>
      <c r="T15" s="72"/>
      <c r="U15" s="73"/>
      <c r="V15" s="72"/>
      <c r="W15" s="73"/>
      <c r="X15" s="72"/>
      <c r="Y15" s="77"/>
      <c r="Z15" s="72">
        <f t="shared" si="0"/>
        <v>453.93000000000006</v>
      </c>
      <c r="AA15" s="76">
        <f t="shared" si="0"/>
        <v>1.8145833333333334</v>
      </c>
    </row>
    <row r="16" spans="1:27" ht="15.75" thickBot="1" x14ac:dyDescent="0.3">
      <c r="A16" s="47" t="s">
        <v>46</v>
      </c>
      <c r="B16" s="48"/>
      <c r="C16" s="49"/>
      <c r="D16" s="48">
        <v>29.038</v>
      </c>
      <c r="E16" s="49"/>
      <c r="F16" s="48">
        <v>56.68</v>
      </c>
      <c r="G16" s="49"/>
      <c r="H16" s="48"/>
      <c r="I16" s="49"/>
      <c r="J16" s="48"/>
      <c r="K16" s="50"/>
      <c r="L16" s="48"/>
      <c r="M16" s="49"/>
      <c r="N16" s="48"/>
      <c r="O16" s="50"/>
      <c r="P16" s="48"/>
      <c r="Q16" s="49"/>
      <c r="R16" s="48"/>
      <c r="S16" s="49"/>
      <c r="T16" s="48"/>
      <c r="U16" s="49"/>
      <c r="V16" s="48"/>
      <c r="W16" s="49"/>
      <c r="X16" s="48"/>
      <c r="Y16" s="52"/>
      <c r="Z16" s="48">
        <f t="shared" si="0"/>
        <v>85.718000000000004</v>
      </c>
      <c r="AA16" s="53">
        <f t="shared" si="0"/>
        <v>0</v>
      </c>
    </row>
    <row r="17" spans="1:27" ht="15.75" thickBot="1" x14ac:dyDescent="0.3">
      <c r="A17" s="65" t="s">
        <v>47</v>
      </c>
      <c r="B17" s="66"/>
      <c r="C17" s="70"/>
      <c r="D17" s="66"/>
      <c r="E17" s="70"/>
      <c r="F17" s="66"/>
      <c r="G17" s="70"/>
      <c r="H17" s="66"/>
      <c r="I17" s="70"/>
      <c r="J17" s="66"/>
      <c r="K17" s="67"/>
      <c r="L17" s="66"/>
      <c r="M17" s="70"/>
      <c r="N17" s="66"/>
      <c r="O17" s="70"/>
      <c r="P17" s="66"/>
      <c r="Q17" s="70"/>
      <c r="R17" s="66"/>
      <c r="S17" s="70"/>
      <c r="T17" s="66"/>
      <c r="U17" s="70"/>
      <c r="V17" s="66"/>
      <c r="W17" s="70"/>
      <c r="X17" s="66"/>
      <c r="Y17" s="78"/>
      <c r="Z17" s="66">
        <f t="shared" si="0"/>
        <v>0</v>
      </c>
      <c r="AA17" s="69">
        <f t="shared" si="0"/>
        <v>0</v>
      </c>
    </row>
    <row r="18" spans="1:27" ht="15.75" thickBot="1" x14ac:dyDescent="0.3">
      <c r="A18" s="80" t="s">
        <v>48</v>
      </c>
      <c r="B18" s="81">
        <v>56.02</v>
      </c>
      <c r="C18" s="82">
        <v>0.2326388888888889</v>
      </c>
      <c r="D18" s="81">
        <v>67.489999999999995</v>
      </c>
      <c r="E18" s="82">
        <v>0.24374999999999999</v>
      </c>
      <c r="F18" s="81">
        <v>68.34</v>
      </c>
      <c r="G18" s="82">
        <v>0.24722222222222223</v>
      </c>
      <c r="H18" s="81">
        <v>45.02</v>
      </c>
      <c r="I18" s="82">
        <v>0.1673611111111111</v>
      </c>
      <c r="J18" s="81">
        <v>21.21</v>
      </c>
      <c r="K18" s="82">
        <v>8.1944444444444445E-2</v>
      </c>
      <c r="L18" s="81">
        <v>24.1</v>
      </c>
      <c r="M18" s="82">
        <v>0.10208333333333333</v>
      </c>
      <c r="N18" s="81">
        <v>17.649999999999999</v>
      </c>
      <c r="O18" s="82">
        <v>7.1527777777777773E-2</v>
      </c>
      <c r="P18" s="81"/>
      <c r="Q18" s="82"/>
      <c r="R18" s="81"/>
      <c r="S18" s="82"/>
      <c r="T18" s="81"/>
      <c r="U18" s="82"/>
      <c r="V18" s="81"/>
      <c r="W18" s="82"/>
      <c r="X18" s="81"/>
      <c r="Y18" s="83"/>
      <c r="Z18" s="81">
        <f t="shared" si="0"/>
        <v>299.83</v>
      </c>
      <c r="AA18" s="84">
        <f t="shared" si="0"/>
        <v>1.1465277777777778</v>
      </c>
    </row>
    <row r="19" spans="1:27" x14ac:dyDescent="0.25">
      <c r="A19" s="71" t="s">
        <v>50</v>
      </c>
      <c r="B19" s="72"/>
      <c r="C19" s="74"/>
      <c r="D19" s="72">
        <v>22.74</v>
      </c>
      <c r="E19" s="73">
        <v>0.11458333333333333</v>
      </c>
      <c r="F19" s="72">
        <v>60.7</v>
      </c>
      <c r="G19" s="73">
        <v>0.3125</v>
      </c>
      <c r="H19" s="72">
        <v>56.62</v>
      </c>
      <c r="I19" s="73">
        <v>0.27708333333333335</v>
      </c>
      <c r="J19" s="72">
        <v>50.39</v>
      </c>
      <c r="K19" s="73">
        <v>0.24722222222222223</v>
      </c>
      <c r="L19" s="72">
        <v>22.95</v>
      </c>
      <c r="M19" s="73">
        <v>0.11458333333333333</v>
      </c>
      <c r="N19" s="72">
        <v>40.020000000000003</v>
      </c>
      <c r="O19" s="73">
        <v>0.19375000000000001</v>
      </c>
      <c r="P19" s="72"/>
      <c r="Q19" s="74"/>
      <c r="R19" s="72"/>
      <c r="S19" s="74"/>
      <c r="T19" s="72"/>
      <c r="U19" s="74"/>
      <c r="V19" s="72"/>
      <c r="W19" s="74"/>
      <c r="X19" s="72"/>
      <c r="Y19" s="75"/>
      <c r="Z19" s="72">
        <f t="shared" si="0"/>
        <v>253.42</v>
      </c>
      <c r="AA19" s="79">
        <f t="shared" si="0"/>
        <v>1.2597222222222222</v>
      </c>
    </row>
    <row r="20" spans="1:27" x14ac:dyDescent="0.25">
      <c r="A20" s="16"/>
      <c r="B20" s="35"/>
      <c r="C20" s="8"/>
      <c r="D20" s="35"/>
      <c r="E20" s="8"/>
      <c r="F20" s="35"/>
      <c r="G20" s="8"/>
      <c r="H20" s="35"/>
      <c r="I20" s="8"/>
      <c r="J20" s="35"/>
      <c r="K20" s="8"/>
      <c r="L20" s="35"/>
      <c r="M20" s="8"/>
      <c r="N20" s="35"/>
      <c r="O20" s="8"/>
      <c r="P20" s="35"/>
      <c r="Q20" s="8"/>
      <c r="R20" s="35"/>
      <c r="S20" s="8"/>
      <c r="T20" s="35"/>
      <c r="U20" s="8"/>
      <c r="V20" s="35"/>
      <c r="W20" s="8"/>
      <c r="X20" s="35"/>
      <c r="Y20" s="12"/>
      <c r="Z20" s="35">
        <f t="shared" si="0"/>
        <v>0</v>
      </c>
      <c r="AA20" s="13">
        <f t="shared" si="0"/>
        <v>0</v>
      </c>
    </row>
    <row r="21" spans="1:27" x14ac:dyDescent="0.25">
      <c r="A21" s="16"/>
      <c r="B21" s="35"/>
      <c r="C21" s="8"/>
      <c r="D21" s="35"/>
      <c r="E21" s="8"/>
      <c r="F21" s="35"/>
      <c r="G21" s="8"/>
      <c r="H21" s="35"/>
      <c r="I21" s="8"/>
      <c r="J21" s="35"/>
      <c r="K21" s="8"/>
      <c r="L21" s="35"/>
      <c r="M21" s="8"/>
      <c r="N21" s="35"/>
      <c r="O21" s="8"/>
      <c r="P21" s="35"/>
      <c r="Q21" s="8"/>
      <c r="R21" s="35"/>
      <c r="S21" s="8"/>
      <c r="T21" s="35"/>
      <c r="U21" s="8"/>
      <c r="V21" s="35"/>
      <c r="W21" s="8"/>
      <c r="X21" s="35"/>
      <c r="Y21" s="12"/>
      <c r="Z21" s="35">
        <f t="shared" si="0"/>
        <v>0</v>
      </c>
      <c r="AA21" s="13">
        <f t="shared" si="0"/>
        <v>0</v>
      </c>
    </row>
    <row r="22" spans="1:27" x14ac:dyDescent="0.25">
      <c r="A22" s="16"/>
      <c r="B22" s="35"/>
      <c r="C22" s="8"/>
      <c r="D22" s="35"/>
      <c r="E22" s="8"/>
      <c r="F22" s="35"/>
      <c r="G22" s="8"/>
      <c r="H22" s="35"/>
      <c r="I22" s="8"/>
      <c r="J22" s="35"/>
      <c r="K22" s="8"/>
      <c r="L22" s="35"/>
      <c r="M22" s="8"/>
      <c r="N22" s="35"/>
      <c r="O22" s="8"/>
      <c r="P22" s="35"/>
      <c r="Q22" s="8"/>
      <c r="R22" s="35"/>
      <c r="S22" s="8"/>
      <c r="T22" s="35"/>
      <c r="U22" s="8"/>
      <c r="V22" s="35"/>
      <c r="W22" s="8"/>
      <c r="X22" s="35"/>
      <c r="Y22" s="12"/>
      <c r="Z22" s="35">
        <f t="shared" si="0"/>
        <v>0</v>
      </c>
      <c r="AA22" s="13">
        <f t="shared" si="0"/>
        <v>0</v>
      </c>
    </row>
    <row r="23" spans="1:27" x14ac:dyDescent="0.25">
      <c r="A23" s="16"/>
      <c r="B23" s="35"/>
      <c r="C23" s="8"/>
      <c r="D23" s="35"/>
      <c r="E23" s="8"/>
      <c r="F23" s="35"/>
      <c r="G23" s="8"/>
      <c r="H23" s="35"/>
      <c r="I23" s="8"/>
      <c r="J23" s="35"/>
      <c r="K23" s="8"/>
      <c r="L23" s="35"/>
      <c r="M23" s="8"/>
      <c r="N23" s="35"/>
      <c r="O23" s="8"/>
      <c r="P23" s="35"/>
      <c r="Q23" s="8"/>
      <c r="R23" s="35"/>
      <c r="S23" s="8"/>
      <c r="T23" s="35"/>
      <c r="U23" s="11"/>
      <c r="V23" s="35"/>
      <c r="W23" s="11"/>
      <c r="X23" s="35"/>
      <c r="Y23" s="14"/>
      <c r="Z23" s="35">
        <f t="shared" si="0"/>
        <v>0</v>
      </c>
      <c r="AA23" s="13">
        <f t="shared" si="0"/>
        <v>0</v>
      </c>
    </row>
    <row r="24" spans="1:27" x14ac:dyDescent="0.25">
      <c r="A24" s="16"/>
      <c r="B24" s="35"/>
      <c r="C24" s="8"/>
      <c r="D24" s="35"/>
      <c r="E24" s="8"/>
      <c r="F24" s="35"/>
      <c r="G24" s="8"/>
      <c r="H24" s="35"/>
      <c r="I24" s="8"/>
      <c r="J24" s="35"/>
      <c r="K24" s="8"/>
      <c r="L24" s="35"/>
      <c r="M24" s="8"/>
      <c r="N24" s="35"/>
      <c r="O24" s="8"/>
      <c r="P24" s="35"/>
      <c r="Q24" s="8"/>
      <c r="R24" s="35"/>
      <c r="S24" s="8"/>
      <c r="T24" s="35"/>
      <c r="U24" s="8"/>
      <c r="V24" s="35"/>
      <c r="W24" s="8"/>
      <c r="X24" s="35"/>
      <c r="Y24" s="12"/>
      <c r="Z24" s="35">
        <f t="shared" si="0"/>
        <v>0</v>
      </c>
      <c r="AA24" s="13">
        <f t="shared" si="0"/>
        <v>0</v>
      </c>
    </row>
    <row r="25" spans="1:27" x14ac:dyDescent="0.25">
      <c r="A25" s="16"/>
      <c r="B25" s="35"/>
      <c r="C25" s="8"/>
      <c r="D25" s="35"/>
      <c r="E25" s="8"/>
      <c r="F25" s="35"/>
      <c r="G25" s="8"/>
      <c r="H25" s="35"/>
      <c r="I25" s="8"/>
      <c r="J25" s="35"/>
      <c r="K25" s="8"/>
      <c r="L25" s="35"/>
      <c r="M25" s="8"/>
      <c r="N25" s="35"/>
      <c r="O25" s="8"/>
      <c r="P25" s="35"/>
      <c r="Q25" s="8"/>
      <c r="R25" s="35"/>
      <c r="S25" s="8"/>
      <c r="T25" s="35"/>
      <c r="U25" s="8"/>
      <c r="V25" s="35"/>
      <c r="W25" s="8"/>
      <c r="X25" s="35"/>
      <c r="Y25" s="12"/>
      <c r="Z25" s="35">
        <f t="shared" si="0"/>
        <v>0</v>
      </c>
      <c r="AA25" s="13">
        <f t="shared" si="0"/>
        <v>0</v>
      </c>
    </row>
    <row r="26" spans="1:27" x14ac:dyDescent="0.25">
      <c r="A26" s="16"/>
      <c r="B26" s="35"/>
      <c r="C26" s="8"/>
      <c r="D26" s="35"/>
      <c r="E26" s="8"/>
      <c r="F26" s="35"/>
      <c r="G26" s="8"/>
      <c r="H26" s="35"/>
      <c r="I26" s="8"/>
      <c r="J26" s="35"/>
      <c r="K26" s="8"/>
      <c r="L26" s="35"/>
      <c r="M26" s="8"/>
      <c r="N26" s="35"/>
      <c r="O26" s="8"/>
      <c r="P26" s="35"/>
      <c r="Q26" s="8"/>
      <c r="R26" s="35"/>
      <c r="S26" s="8"/>
      <c r="T26" s="35"/>
      <c r="U26" s="8"/>
      <c r="V26" s="35"/>
      <c r="W26" s="8"/>
      <c r="X26" s="35"/>
      <c r="Y26" s="12"/>
      <c r="Z26" s="35">
        <f t="shared" si="0"/>
        <v>0</v>
      </c>
      <c r="AA26" s="13">
        <f t="shared" si="0"/>
        <v>0</v>
      </c>
    </row>
    <row r="27" spans="1:27" x14ac:dyDescent="0.25">
      <c r="A27" s="16"/>
      <c r="B27" s="35"/>
      <c r="C27" s="8"/>
      <c r="D27" s="35"/>
      <c r="E27" s="8"/>
      <c r="F27" s="35"/>
      <c r="G27" s="8"/>
      <c r="H27" s="35"/>
      <c r="I27" s="8"/>
      <c r="J27" s="35"/>
      <c r="K27" s="8"/>
      <c r="L27" s="35"/>
      <c r="M27" s="8"/>
      <c r="N27" s="35"/>
      <c r="O27" s="8"/>
      <c r="P27" s="35"/>
      <c r="Q27" s="8"/>
      <c r="R27" s="35"/>
      <c r="S27" s="8"/>
      <c r="T27" s="35"/>
      <c r="U27" s="8"/>
      <c r="V27" s="35"/>
      <c r="W27" s="8"/>
      <c r="X27" s="35"/>
      <c r="Y27" s="12"/>
      <c r="Z27" s="35">
        <f t="shared" si="0"/>
        <v>0</v>
      </c>
      <c r="AA27" s="13">
        <f t="shared" si="0"/>
        <v>0</v>
      </c>
    </row>
    <row r="28" spans="1:27" x14ac:dyDescent="0.25">
      <c r="A28" s="16"/>
      <c r="B28" s="35"/>
      <c r="C28" s="8"/>
      <c r="D28" s="35"/>
      <c r="E28" s="8"/>
      <c r="F28" s="35"/>
      <c r="G28" s="8"/>
      <c r="H28" s="35"/>
      <c r="I28" s="8"/>
      <c r="J28" s="35"/>
      <c r="K28" s="8"/>
      <c r="L28" s="35"/>
      <c r="M28" s="8"/>
      <c r="N28" s="35"/>
      <c r="O28" s="8"/>
      <c r="P28" s="35"/>
      <c r="Q28" s="8"/>
      <c r="R28" s="35"/>
      <c r="S28" s="8"/>
      <c r="T28" s="35"/>
      <c r="U28" s="8"/>
      <c r="V28" s="35"/>
      <c r="W28" s="8"/>
      <c r="X28" s="35"/>
      <c r="Y28" s="12"/>
      <c r="Z28" s="35">
        <f t="shared" si="0"/>
        <v>0</v>
      </c>
      <c r="AA28" s="13">
        <f t="shared" si="0"/>
        <v>0</v>
      </c>
    </row>
    <row r="29" spans="1:27" x14ac:dyDescent="0.25">
      <c r="A29" s="16"/>
      <c r="B29" s="35"/>
      <c r="C29" s="8"/>
      <c r="D29" s="35"/>
      <c r="E29" s="8"/>
      <c r="F29" s="35"/>
      <c r="G29" s="8"/>
      <c r="H29" s="35"/>
      <c r="I29" s="8"/>
      <c r="J29" s="35"/>
      <c r="K29" s="8"/>
      <c r="L29" s="35"/>
      <c r="M29" s="8"/>
      <c r="N29" s="35"/>
      <c r="O29" s="8"/>
      <c r="P29" s="35"/>
      <c r="Q29" s="8"/>
      <c r="R29" s="35"/>
      <c r="S29" s="8"/>
      <c r="T29" s="35"/>
      <c r="U29" s="8"/>
      <c r="V29" s="35"/>
      <c r="W29" s="8"/>
      <c r="X29" s="35"/>
      <c r="Y29" s="12"/>
      <c r="Z29" s="35">
        <f t="shared" si="0"/>
        <v>0</v>
      </c>
      <c r="AA29" s="13">
        <f t="shared" si="0"/>
        <v>0</v>
      </c>
    </row>
    <row r="30" spans="1:27" ht="15.75" thickBot="1" x14ac:dyDescent="0.3">
      <c r="A30" s="16"/>
      <c r="B30" s="35"/>
      <c r="C30" s="8"/>
      <c r="D30" s="35"/>
      <c r="E30" s="8"/>
      <c r="F30" s="35"/>
      <c r="G30" s="8"/>
      <c r="H30" s="35"/>
      <c r="I30" s="8"/>
      <c r="J30" s="35"/>
      <c r="K30" s="8"/>
      <c r="L30" s="35"/>
      <c r="M30" s="8"/>
      <c r="N30" s="35"/>
      <c r="O30" s="8"/>
      <c r="P30" s="35"/>
      <c r="Q30" s="8"/>
      <c r="R30" s="35"/>
      <c r="S30" s="8"/>
      <c r="T30" s="35"/>
      <c r="U30" s="8"/>
      <c r="V30" s="35"/>
      <c r="W30" s="8"/>
      <c r="X30" s="35"/>
      <c r="Y30" s="12"/>
      <c r="Z30" s="35">
        <f t="shared" si="0"/>
        <v>0</v>
      </c>
      <c r="AA30" s="13">
        <f t="shared" si="0"/>
        <v>0</v>
      </c>
    </row>
    <row r="31" spans="1:27" ht="15.75" thickBot="1" x14ac:dyDescent="0.3">
      <c r="A31" s="24"/>
      <c r="B31" s="37"/>
      <c r="C31" s="26"/>
      <c r="D31" s="37"/>
      <c r="E31" s="26"/>
      <c r="F31" s="37"/>
      <c r="G31" s="26"/>
      <c r="H31" s="37"/>
      <c r="I31" s="26"/>
      <c r="J31" s="37"/>
      <c r="K31" s="26"/>
      <c r="L31" s="37"/>
      <c r="M31" s="26"/>
      <c r="N31" s="37"/>
      <c r="O31" s="26"/>
      <c r="P31" s="37"/>
      <c r="Q31" s="26"/>
      <c r="R31" s="37"/>
      <c r="S31" s="26"/>
      <c r="T31" s="37"/>
      <c r="U31" s="26"/>
      <c r="V31" s="37"/>
      <c r="W31" s="26"/>
      <c r="X31" s="37"/>
      <c r="Y31" s="27"/>
      <c r="Z31" s="42">
        <f>SUM(Z5:Z30)</f>
        <v>3071.7279999999996</v>
      </c>
      <c r="AA31" s="44">
        <f>SUM(AA5:AA30)</f>
        <v>12.677777777777777</v>
      </c>
    </row>
  </sheetData>
  <mergeCells count="14">
    <mergeCell ref="T3:U3"/>
    <mergeCell ref="V3:W3"/>
    <mergeCell ref="X3:Y3"/>
    <mergeCell ref="Z3:AA3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Kilometer 2021</vt:lpstr>
      <vt:lpstr>Kilometer 2022</vt:lpstr>
      <vt:lpstr>Kilometer 2023</vt:lpstr>
      <vt:lpstr>Kilometer 2024</vt:lpstr>
      <vt:lpstr>Kilometer 2025</vt:lpstr>
      <vt:lpstr>Kilometer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Buss</dc:creator>
  <cp:lastModifiedBy>Jens Buss</cp:lastModifiedBy>
  <dcterms:created xsi:type="dcterms:W3CDTF">2021-06-13T08:03:25Z</dcterms:created>
  <dcterms:modified xsi:type="dcterms:W3CDTF">2026-08-22T11:08:08Z</dcterms:modified>
</cp:coreProperties>
</file>